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1AFD6FDE-6728-484A-809E-E2BE210F3EAF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ankatm" sheetId="1" r:id="rId1"/>
    <sheet name="District" sheetId="2" state="hidden" r:id="rId2"/>
  </sheets>
  <definedNames>
    <definedName name="_xlnm.Print_Area" localSheetId="1">District!$A$1:$H$38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G37" i="2"/>
  <c r="F37" i="2"/>
  <c r="E37" i="2"/>
  <c r="D37" i="2"/>
  <c r="C37" i="2"/>
  <c r="N72" i="1"/>
  <c r="M72" i="1"/>
  <c r="L72" i="1"/>
  <c r="K72" i="1"/>
  <c r="J72" i="1"/>
  <c r="I72" i="1"/>
  <c r="H72" i="1"/>
  <c r="G72" i="1"/>
  <c r="F72" i="1"/>
  <c r="E72" i="1"/>
  <c r="D72" i="1"/>
  <c r="C72" i="1"/>
  <c r="O71" i="1"/>
  <c r="O70" i="1"/>
  <c r="O69" i="1"/>
  <c r="O68" i="1"/>
  <c r="O67" i="1"/>
  <c r="O66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O63" i="1"/>
  <c r="O62" i="1"/>
  <c r="O61" i="1"/>
  <c r="O60" i="1"/>
  <c r="O59" i="1"/>
  <c r="O58" i="1"/>
  <c r="O57" i="1"/>
  <c r="O56" i="1"/>
  <c r="O55" i="1"/>
  <c r="N53" i="1"/>
  <c r="M53" i="1"/>
  <c r="L53" i="1"/>
  <c r="K53" i="1"/>
  <c r="J53" i="1"/>
  <c r="I53" i="1"/>
  <c r="H53" i="1"/>
  <c r="G53" i="1"/>
  <c r="F53" i="1"/>
  <c r="E53" i="1"/>
  <c r="D53" i="1"/>
  <c r="C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53" i="1" s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O28" i="1"/>
  <c r="O27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O23" i="1"/>
  <c r="O25" i="1" s="1"/>
  <c r="O22" i="1"/>
  <c r="N20" i="1"/>
  <c r="M20" i="1"/>
  <c r="L20" i="1"/>
  <c r="L73" i="1" s="1"/>
  <c r="K20" i="1"/>
  <c r="J20" i="1"/>
  <c r="I20" i="1"/>
  <c r="I73" i="1" s="1"/>
  <c r="H20" i="1"/>
  <c r="H73" i="1" s="1"/>
  <c r="G20" i="1"/>
  <c r="F20" i="1"/>
  <c r="F73" i="1" s="1"/>
  <c r="E20" i="1"/>
  <c r="E73" i="1" s="1"/>
  <c r="D20" i="1"/>
  <c r="C20" i="1"/>
  <c r="C73" i="1" s="1"/>
  <c r="O19" i="1"/>
  <c r="O20" i="1" s="1"/>
  <c r="N17" i="1"/>
  <c r="M17" i="1"/>
  <c r="L17" i="1"/>
  <c r="K17" i="1"/>
  <c r="J17" i="1"/>
  <c r="I17" i="1"/>
  <c r="H17" i="1"/>
  <c r="G17" i="1"/>
  <c r="F17" i="1"/>
  <c r="E17" i="1"/>
  <c r="D17" i="1"/>
  <c r="C17" i="1"/>
  <c r="O16" i="1"/>
  <c r="O15" i="1"/>
  <c r="O14" i="1"/>
  <c r="O13" i="1"/>
  <c r="O12" i="1"/>
  <c r="O11" i="1"/>
  <c r="O10" i="1"/>
  <c r="O9" i="1"/>
  <c r="O8" i="1"/>
  <c r="O7" i="1"/>
  <c r="O6" i="1"/>
  <c r="O17" i="1" s="1"/>
  <c r="M73" i="1" l="1"/>
  <c r="J73" i="1"/>
  <c r="K73" i="1"/>
  <c r="G73" i="1"/>
  <c r="D73" i="1"/>
  <c r="O72" i="1"/>
  <c r="O73" i="1" s="1"/>
  <c r="N73" i="1"/>
</calcChain>
</file>

<file path=xl/sharedStrings.xml><?xml version="1.0" encoding="utf-8"?>
<sst xmlns="http://schemas.openxmlformats.org/spreadsheetml/2006/main" count="130" uniqueCount="118">
  <si>
    <t>No.</t>
  </si>
  <si>
    <t>Rural</t>
  </si>
  <si>
    <t xml:space="preserve">Semi Urban </t>
  </si>
  <si>
    <t>Urban</t>
  </si>
  <si>
    <t>Total</t>
  </si>
  <si>
    <t>No of New ATMs opened during the FY  2025-26</t>
  </si>
  <si>
    <t>Sept. 2025</t>
  </si>
  <si>
    <t>SUB TOTAL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</si>
  <si>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</si>
  <si>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</si>
  <si>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</si>
  <si>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</si>
  <si>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</si>
  <si>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</si>
  <si>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</si>
  <si>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</si>
  <si>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</si>
  <si>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</si>
  <si>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</si>
  <si>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Annexure - 31</t>
  </si>
  <si>
    <t>BRANCHES</t>
  </si>
  <si>
    <t>DISTRICT-WISE BRANCH DETAIL - AS OF THE QUARTER ENDED JUNE 2016</t>
  </si>
  <si>
    <t>DISTRICT</t>
  </si>
  <si>
    <t>Metro</t>
  </si>
  <si>
    <t>Rural-Full Fledged</t>
  </si>
  <si>
    <t>Satellite</t>
  </si>
  <si>
    <t>AHMEDABAD</t>
  </si>
  <si>
    <t>AMRELI</t>
  </si>
  <si>
    <t>ANAND</t>
  </si>
  <si>
    <t>ARAVALI</t>
  </si>
  <si>
    <t>BANASKANTHA</t>
  </si>
  <si>
    <t>BHARUCH</t>
  </si>
  <si>
    <t>BHAVNAGAR</t>
  </si>
  <si>
    <t>BOTAD</t>
  </si>
  <si>
    <t>CHOTAUDEPUR</t>
  </si>
  <si>
    <t>DAHOD</t>
  </si>
  <si>
    <t>DANG</t>
  </si>
  <si>
    <t>DEVBHUMIDWARKA</t>
  </si>
  <si>
    <t>GANDHINAGAR</t>
  </si>
  <si>
    <t>GIRSOMNATH</t>
  </si>
  <si>
    <t>JAMNAGAR</t>
  </si>
  <si>
    <t>JUNAGADH</t>
  </si>
  <si>
    <t>KHEDA</t>
  </si>
  <si>
    <t>KUTCH</t>
  </si>
  <si>
    <t>MAHISAGAR</t>
  </si>
  <si>
    <t>MEHSANA</t>
  </si>
  <si>
    <t>MORBI</t>
  </si>
  <si>
    <t>NARAMADA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</si>
  <si>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</si>
  <si>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</si>
  <si>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</si>
  <si>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</si>
  <si>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</si>
  <si>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</si>
  <si>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</si>
  <si>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</si>
  <si>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</si>
  <si>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VADODARA</t>
  </si>
  <si>
    <t>VALSAD</t>
  </si>
  <si>
    <t>Source : Member Banks</t>
  </si>
  <si>
    <t>Bank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</si>
  <si>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</si>
  <si>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</si>
  <si>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</si>
  <si>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</si>
  <si>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</si>
  <si>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</si>
  <si>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</si>
  <si>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</si>
  <si>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</si>
  <si>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</si>
  <si>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</si>
  <si>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</si>
  <si>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Grand Total</t>
  </si>
  <si>
    <t>State Bank of India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</si>
  <si>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</si>
  <si>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</si>
  <si>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</si>
  <si>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</si>
  <si>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</si>
  <si>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</si>
  <si>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</si>
  <si>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</si>
  <si>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</si>
  <si>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</si>
  <si>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</si>
  <si>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</si>
  <si>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</si>
  <si>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</si>
  <si>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</si>
  <si>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</si>
  <si>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</si>
  <si>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</si>
  <si>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</si>
  <si>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</si>
  <si>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</si>
  <si>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</si>
  <si>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</si>
  <si>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</si>
  <si>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</si>
  <si>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</si>
  <si>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</si>
  <si>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</si>
  <si>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</si>
  <si>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</si>
  <si>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</si>
  <si>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</si>
  <si>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</si>
  <si>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Source: Data submmited in rbiacp.slbcindia.com portal by member banks</t>
  </si>
  <si>
    <t>* SBM Bank is newly added bank. SBM Bank not able to submit the data</t>
  </si>
  <si>
    <t xml:space="preserve"> Bank-Wise ATM Detail - As of the Quarter Ended September  2025</t>
  </si>
  <si>
    <t>Small Finance Banks</t>
  </si>
  <si>
    <t>Private Banks</t>
  </si>
  <si>
    <t>Regional Rural Banks</t>
  </si>
  <si>
    <t>Co-Operative Banks</t>
  </si>
  <si>
    <t>SBI</t>
  </si>
  <si>
    <t xml:space="preserve">Nationalised Banks        </t>
  </si>
  <si>
    <t>Annexure - 22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</si>
</sst>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sz val="13"/>
      <name val="Arial Black"/>
      <family val="2"/>
    </font>
    <font>
      <b/>
      <sz val="12"/>
      <name val="Arial Black"/>
      <family val="2"/>
    </font>
    <font>
      <b/>
      <sz val="20"/>
      <color theme="1"/>
      <name val="Arial Black"/>
      <family val="2"/>
    </font>
    <font>
      <b/>
      <sz val="13"/>
      <name val="Arial Black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center"/>
    </xf>
    <xf numFmtId="1" fontId="8" fillId="0" borderId="1" xfId="0" applyNumberFormat="1" applyFont="1" applyBorder="1" applyAlignment="1">
      <alignment vertical="center"/>
    </xf>
    <xf numFmtId="0" fontId="8" fillId="0" borderId="0" xfId="0" applyFont="1"/>
    <xf numFmtId="0" fontId="7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1" fontId="1" fillId="0" borderId="0" xfId="0" applyNumberFormat="1" applyFont="1"/>
    <xf numFmtId="0" fontId="2" fillId="0" borderId="0" xfId="0" applyFont="1"/>
    <xf numFmtId="0" fontId="6" fillId="0" borderId="0" xfId="0" applyFont="1"/>
    <xf numFmtId="0" fontId="11" fillId="0" borderId="0" xfId="0" applyFont="1"/>
    <xf numFmtId="0" fontId="12" fillId="0" borderId="0" xfId="0" applyFont="1"/>
    <xf numFmtId="0" fontId="6" fillId="0" borderId="4" xfId="0" applyFont="1" applyBorder="1" applyAlignment="1">
      <alignment horizontal="center" vertical="center"/>
    </xf>
    <xf numFmtId="0" fontId="1" fillId="0" borderId="4" xfId="0" applyFont="1" applyBorder="1"/>
    <xf numFmtId="0" fontId="2" fillId="0" borderId="9" xfId="0" applyFont="1" applyBorder="1"/>
    <xf numFmtId="0" fontId="11" fillId="0" borderId="9" xfId="0" applyFont="1" applyBorder="1"/>
    <xf numFmtId="0" fontId="12" fillId="0" borderId="9" xfId="0" applyFont="1" applyBorder="1"/>
    <xf numFmtId="0" fontId="1" fillId="0" borderId="9" xfId="0" applyFont="1" applyBorder="1"/>
    <xf numFmtId="1" fontId="1" fillId="0" borderId="9" xfId="0" applyNumberFormat="1" applyFont="1" applyBorder="1"/>
    <xf numFmtId="3" fontId="2" fillId="0" borderId="9" xfId="0" applyNumberFormat="1" applyFont="1" applyBorder="1"/>
    <xf numFmtId="3" fontId="6" fillId="0" borderId="9" xfId="0" applyNumberFormat="1" applyFont="1" applyBorder="1"/>
    <xf numFmtId="17" fontId="6" fillId="0" borderId="9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0" fontId="11" fillId="0" borderId="9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75"/>
  <sheetViews>
    <sheetView tabSelected="1" view="pageBreakPreview" zoomScaleNormal="87" zoomScaleSheetLayoutView="100" workbookViewId="0">
      <selection activeCell="M6" sqref="M6"/>
    </sheetView>
  </sheetViews>
  <sheetFormatPr defaultColWidth="9.6640625" defaultRowHeight="15" x14ac:dyDescent="0.2"/>
  <cols>
    <col min="1" max="1" width="4.6640625" style="1" customWidth="1"/>
    <col min="2" max="2" width="30.5546875" style="1" bestFit="1" customWidth="1"/>
    <col min="3" max="3" width="9.5546875" style="1" customWidth="1"/>
    <col min="4" max="5" width="10" style="1" customWidth="1"/>
    <col min="6" max="6" width="9.6640625" style="1" customWidth="1"/>
    <col min="7" max="8" width="9.88671875" style="1" customWidth="1"/>
    <col min="9" max="9" width="9" style="1" customWidth="1"/>
    <col min="10" max="10" width="10.33203125" style="1" customWidth="1"/>
    <col min="11" max="11" width="8.77734375" style="1" customWidth="1"/>
    <col min="12" max="12" width="9.109375" style="1" customWidth="1"/>
    <col min="13" max="13" width="9.77734375" style="1" customWidth="1"/>
    <col min="14" max="14" width="10.21875" style="17" customWidth="1"/>
    <col min="15" max="15" width="12.6640625" style="1" customWidth="1"/>
    <col min="16" max="253" width="9.6640625" style="1" customWidth="1"/>
  </cols>
  <sheetData>
    <row r="1" spans="1:16" ht="31.5" x14ac:dyDescent="0.2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22.5" customHeight="1" x14ac:dyDescent="0.2">
      <c r="A2" s="35" t="s">
        <v>110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/>
    </row>
    <row r="3" spans="1:16" ht="30" customHeight="1" x14ac:dyDescent="0.2">
      <c r="A3" s="32" t="s">
        <v>0</v>
      </c>
      <c r="B3" s="32" t="s">
        <v>60</v>
      </c>
      <c r="C3" s="40" t="s">
        <v>1</v>
      </c>
      <c r="D3" s="40"/>
      <c r="E3" s="40"/>
      <c r="F3" s="41" t="s">
        <v>2</v>
      </c>
      <c r="G3" s="41"/>
      <c r="H3" s="41"/>
      <c r="I3" s="39" t="s">
        <v>3</v>
      </c>
      <c r="J3" s="39"/>
      <c r="K3" s="39"/>
      <c r="L3" s="39" t="s">
        <v>4</v>
      </c>
      <c r="M3" s="39"/>
      <c r="N3" s="39"/>
      <c r="O3" s="34" t="s">
        <v>5</v>
      </c>
    </row>
    <row r="4" spans="1:16" ht="49.5" customHeight="1" x14ac:dyDescent="0.2">
      <c r="A4" s="33"/>
      <c r="B4" s="33"/>
      <c r="C4" s="31">
        <v>45717</v>
      </c>
      <c r="D4" s="31">
        <v>45809</v>
      </c>
      <c r="E4" s="31" t="s">
        <v>6</v>
      </c>
      <c r="F4" s="31">
        <v>45717</v>
      </c>
      <c r="G4" s="31">
        <v>45809</v>
      </c>
      <c r="H4" s="31" t="s">
        <v>6</v>
      </c>
      <c r="I4" s="31">
        <v>45717</v>
      </c>
      <c r="J4" s="31">
        <v>45809</v>
      </c>
      <c r="K4" s="31" t="s">
        <v>6</v>
      </c>
      <c r="L4" s="31">
        <v>45717</v>
      </c>
      <c r="M4" s="31">
        <v>45809</v>
      </c>
      <c r="N4" s="31" t="s">
        <v>6</v>
      </c>
      <c r="O4" s="34"/>
    </row>
    <row r="5" spans="1:16" ht="19.5" x14ac:dyDescent="0.2">
      <c r="A5" s="22"/>
      <c r="B5" s="38" t="s">
        <v>116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23"/>
    </row>
    <row r="6" spans="1:16" s="18" customFormat="1" ht="15.75" x14ac:dyDescent="0.25">
      <c r="A6" s="24">
        <v>1</v>
      </c>
      <c r="B6" s="24" t="s">
        <v>61</v>
      </c>
      <c r="C6" s="29">
        <v>582</v>
      </c>
      <c r="D6" s="29">
        <v>585</v>
      </c>
      <c r="E6" s="29">
        <v>588</v>
      </c>
      <c r="F6" s="29">
        <v>444</v>
      </c>
      <c r="G6" s="29">
        <v>454</v>
      </c>
      <c r="H6" s="29">
        <v>458</v>
      </c>
      <c r="I6" s="29">
        <v>888</v>
      </c>
      <c r="J6" s="29">
        <v>896</v>
      </c>
      <c r="K6" s="29">
        <v>917</v>
      </c>
      <c r="L6" s="29">
        <v>1914</v>
      </c>
      <c r="M6" s="29">
        <v>1935</v>
      </c>
      <c r="N6" s="29">
        <v>1963</v>
      </c>
      <c r="O6" s="29">
        <f t="shared" ref="O6:O16" si="0">(N6-L6)</f>
        <v>49</v>
      </c>
    </row>
    <row r="7" spans="1:16" s="18" customFormat="1" ht="15.75" x14ac:dyDescent="0.25">
      <c r="A7" s="24">
        <v>2</v>
      </c>
      <c r="B7" s="24" t="s">
        <v>62</v>
      </c>
      <c r="C7" s="29">
        <v>41</v>
      </c>
      <c r="D7" s="29">
        <v>41</v>
      </c>
      <c r="E7" s="29">
        <v>37</v>
      </c>
      <c r="F7" s="29">
        <v>67</v>
      </c>
      <c r="G7" s="29">
        <v>62</v>
      </c>
      <c r="H7" s="29">
        <v>58</v>
      </c>
      <c r="I7" s="29">
        <v>197</v>
      </c>
      <c r="J7" s="29">
        <v>183</v>
      </c>
      <c r="K7" s="29">
        <v>176</v>
      </c>
      <c r="L7" s="29">
        <v>305</v>
      </c>
      <c r="M7" s="29">
        <v>286</v>
      </c>
      <c r="N7" s="29">
        <v>271</v>
      </c>
      <c r="O7" s="29">
        <f t="shared" si="0"/>
        <v>-34</v>
      </c>
    </row>
    <row r="8" spans="1:16" s="18" customFormat="1" ht="15.75" x14ac:dyDescent="0.25">
      <c r="A8" s="24">
        <v>3</v>
      </c>
      <c r="B8" s="24" t="s">
        <v>63</v>
      </c>
      <c r="C8" s="29">
        <v>6</v>
      </c>
      <c r="D8" s="29">
        <v>6</v>
      </c>
      <c r="E8" s="29">
        <v>7</v>
      </c>
      <c r="F8" s="29">
        <v>25</v>
      </c>
      <c r="G8" s="29">
        <v>25</v>
      </c>
      <c r="H8" s="29">
        <v>24</v>
      </c>
      <c r="I8" s="29">
        <v>67</v>
      </c>
      <c r="J8" s="29">
        <v>69</v>
      </c>
      <c r="K8" s="29">
        <v>75</v>
      </c>
      <c r="L8" s="29">
        <v>98</v>
      </c>
      <c r="M8" s="29">
        <v>100</v>
      </c>
      <c r="N8" s="29">
        <v>106</v>
      </c>
      <c r="O8" s="29">
        <f t="shared" si="0"/>
        <v>8</v>
      </c>
    </row>
    <row r="9" spans="1:16" s="18" customFormat="1" ht="15.75" x14ac:dyDescent="0.25">
      <c r="A9" s="24">
        <v>4</v>
      </c>
      <c r="B9" s="24" t="s">
        <v>64</v>
      </c>
      <c r="C9" s="29">
        <v>11</v>
      </c>
      <c r="D9" s="29">
        <v>9</v>
      </c>
      <c r="E9" s="29">
        <v>7</v>
      </c>
      <c r="F9" s="29">
        <v>31</v>
      </c>
      <c r="G9" s="29">
        <v>26</v>
      </c>
      <c r="H9" s="29">
        <v>23</v>
      </c>
      <c r="I9" s="29">
        <v>69</v>
      </c>
      <c r="J9" s="29">
        <v>57</v>
      </c>
      <c r="K9" s="29">
        <v>50</v>
      </c>
      <c r="L9" s="29">
        <v>111</v>
      </c>
      <c r="M9" s="29">
        <v>92</v>
      </c>
      <c r="N9" s="29">
        <v>80</v>
      </c>
      <c r="O9" s="29">
        <f t="shared" si="0"/>
        <v>-31</v>
      </c>
    </row>
    <row r="10" spans="1:16" s="18" customFormat="1" ht="15.75" x14ac:dyDescent="0.25">
      <c r="A10" s="24">
        <v>5</v>
      </c>
      <c r="B10" s="24" t="s">
        <v>65</v>
      </c>
      <c r="C10" s="29">
        <v>72</v>
      </c>
      <c r="D10" s="29">
        <v>72</v>
      </c>
      <c r="E10" s="29">
        <v>71</v>
      </c>
      <c r="F10" s="29">
        <v>67</v>
      </c>
      <c r="G10" s="29">
        <v>64</v>
      </c>
      <c r="H10" s="29">
        <v>64</v>
      </c>
      <c r="I10" s="29">
        <v>148</v>
      </c>
      <c r="J10" s="29">
        <v>151</v>
      </c>
      <c r="K10" s="29">
        <v>154</v>
      </c>
      <c r="L10" s="29">
        <v>287</v>
      </c>
      <c r="M10" s="29">
        <v>287</v>
      </c>
      <c r="N10" s="29">
        <v>289</v>
      </c>
      <c r="O10" s="29">
        <f t="shared" si="0"/>
        <v>2</v>
      </c>
    </row>
    <row r="11" spans="1:16" s="18" customFormat="1" ht="15.75" x14ac:dyDescent="0.25">
      <c r="A11" s="24">
        <v>6</v>
      </c>
      <c r="B11" s="24" t="s">
        <v>66</v>
      </c>
      <c r="C11" s="29">
        <v>9</v>
      </c>
      <c r="D11" s="29">
        <v>9</v>
      </c>
      <c r="E11" s="29">
        <v>9</v>
      </c>
      <c r="F11" s="29">
        <v>11</v>
      </c>
      <c r="G11" s="29">
        <v>13</v>
      </c>
      <c r="H11" s="29">
        <v>13</v>
      </c>
      <c r="I11" s="29">
        <v>104</v>
      </c>
      <c r="J11" s="29">
        <v>106</v>
      </c>
      <c r="K11" s="29">
        <v>109</v>
      </c>
      <c r="L11" s="29">
        <v>124</v>
      </c>
      <c r="M11" s="29">
        <v>128</v>
      </c>
      <c r="N11" s="29">
        <v>131</v>
      </c>
      <c r="O11" s="29">
        <f t="shared" si="0"/>
        <v>7</v>
      </c>
    </row>
    <row r="12" spans="1:16" s="18" customFormat="1" ht="15.75" x14ac:dyDescent="0.25">
      <c r="A12" s="24">
        <v>7</v>
      </c>
      <c r="B12" s="24" t="s">
        <v>67</v>
      </c>
      <c r="C12" s="29">
        <v>17</v>
      </c>
      <c r="D12" s="29">
        <v>17</v>
      </c>
      <c r="E12" s="29">
        <v>17</v>
      </c>
      <c r="F12" s="29">
        <v>19</v>
      </c>
      <c r="G12" s="29">
        <v>19</v>
      </c>
      <c r="H12" s="29">
        <v>20</v>
      </c>
      <c r="I12" s="29">
        <v>60</v>
      </c>
      <c r="J12" s="29">
        <v>60</v>
      </c>
      <c r="K12" s="29">
        <v>62</v>
      </c>
      <c r="L12" s="29">
        <v>96</v>
      </c>
      <c r="M12" s="29">
        <v>96</v>
      </c>
      <c r="N12" s="29">
        <v>99</v>
      </c>
      <c r="O12" s="29">
        <f t="shared" si="0"/>
        <v>3</v>
      </c>
    </row>
    <row r="13" spans="1:16" s="18" customFormat="1" ht="15.75" x14ac:dyDescent="0.25">
      <c r="A13" s="24">
        <v>8</v>
      </c>
      <c r="B13" s="24" t="s">
        <v>68</v>
      </c>
      <c r="C13" s="29">
        <v>22</v>
      </c>
      <c r="D13" s="29">
        <v>22</v>
      </c>
      <c r="E13" s="29">
        <v>22</v>
      </c>
      <c r="F13" s="29">
        <v>80</v>
      </c>
      <c r="G13" s="29">
        <v>80</v>
      </c>
      <c r="H13" s="29">
        <v>78</v>
      </c>
      <c r="I13" s="29">
        <v>158</v>
      </c>
      <c r="J13" s="29">
        <v>152</v>
      </c>
      <c r="K13" s="29">
        <v>155</v>
      </c>
      <c r="L13" s="29">
        <v>260</v>
      </c>
      <c r="M13" s="29">
        <v>254</v>
      </c>
      <c r="N13" s="29">
        <v>255</v>
      </c>
      <c r="O13" s="29">
        <f t="shared" si="0"/>
        <v>-5</v>
      </c>
    </row>
    <row r="14" spans="1:16" s="18" customFormat="1" ht="15.75" x14ac:dyDescent="0.25">
      <c r="A14" s="24">
        <v>9</v>
      </c>
      <c r="B14" s="24" t="s">
        <v>69</v>
      </c>
      <c r="C14" s="29">
        <v>0</v>
      </c>
      <c r="D14" s="29">
        <v>0</v>
      </c>
      <c r="E14" s="29">
        <v>0</v>
      </c>
      <c r="F14" s="29">
        <v>3</v>
      </c>
      <c r="G14" s="29">
        <v>1</v>
      </c>
      <c r="H14" s="29">
        <v>1</v>
      </c>
      <c r="I14" s="29">
        <v>21</v>
      </c>
      <c r="J14" s="29">
        <v>18</v>
      </c>
      <c r="K14" s="29">
        <v>18</v>
      </c>
      <c r="L14" s="29">
        <v>24</v>
      </c>
      <c r="M14" s="29">
        <v>19</v>
      </c>
      <c r="N14" s="29">
        <v>19</v>
      </c>
      <c r="O14" s="29">
        <f t="shared" si="0"/>
        <v>-5</v>
      </c>
    </row>
    <row r="15" spans="1:16" s="18" customFormat="1" ht="15.75" x14ac:dyDescent="0.25">
      <c r="A15" s="24">
        <v>10</v>
      </c>
      <c r="B15" s="24" t="s">
        <v>70</v>
      </c>
      <c r="C15" s="29">
        <v>77</v>
      </c>
      <c r="D15" s="29">
        <v>72</v>
      </c>
      <c r="E15" s="29">
        <v>72</v>
      </c>
      <c r="F15" s="29">
        <v>108</v>
      </c>
      <c r="G15" s="29">
        <v>110</v>
      </c>
      <c r="H15" s="29">
        <v>110</v>
      </c>
      <c r="I15" s="29">
        <v>238</v>
      </c>
      <c r="J15" s="29">
        <v>226</v>
      </c>
      <c r="K15" s="29">
        <v>226</v>
      </c>
      <c r="L15" s="29">
        <v>423</v>
      </c>
      <c r="M15" s="29">
        <v>408</v>
      </c>
      <c r="N15" s="29">
        <v>408</v>
      </c>
      <c r="O15" s="29">
        <f t="shared" si="0"/>
        <v>-15</v>
      </c>
    </row>
    <row r="16" spans="1:16" s="18" customFormat="1" ht="15.75" x14ac:dyDescent="0.25">
      <c r="A16" s="24">
        <v>11</v>
      </c>
      <c r="B16" s="24" t="s">
        <v>71</v>
      </c>
      <c r="C16" s="29">
        <v>6</v>
      </c>
      <c r="D16" s="29">
        <v>6</v>
      </c>
      <c r="E16" s="29">
        <v>6</v>
      </c>
      <c r="F16" s="29">
        <v>22</v>
      </c>
      <c r="G16" s="29">
        <v>23</v>
      </c>
      <c r="H16" s="29">
        <v>23</v>
      </c>
      <c r="I16" s="29">
        <v>67</v>
      </c>
      <c r="J16" s="29">
        <v>66</v>
      </c>
      <c r="K16" s="29">
        <v>70</v>
      </c>
      <c r="L16" s="29">
        <v>95</v>
      </c>
      <c r="M16" s="29">
        <v>95</v>
      </c>
      <c r="N16" s="29">
        <v>99</v>
      </c>
      <c r="O16" s="29">
        <f t="shared" si="0"/>
        <v>4</v>
      </c>
    </row>
    <row r="17" spans="1:15" s="19" customFormat="1" ht="19.5" x14ac:dyDescent="0.4">
      <c r="A17" s="42" t="s">
        <v>72</v>
      </c>
      <c r="B17" s="43"/>
      <c r="C17" s="30">
        <f t="shared" ref="C17:O17" si="1">SUM(C6:C16)</f>
        <v>843</v>
      </c>
      <c r="D17" s="30">
        <f t="shared" si="1"/>
        <v>839</v>
      </c>
      <c r="E17" s="30">
        <f t="shared" si="1"/>
        <v>836</v>
      </c>
      <c r="F17" s="30">
        <f t="shared" si="1"/>
        <v>877</v>
      </c>
      <c r="G17" s="30">
        <f t="shared" si="1"/>
        <v>877</v>
      </c>
      <c r="H17" s="30">
        <f t="shared" si="1"/>
        <v>872</v>
      </c>
      <c r="I17" s="30">
        <f t="shared" si="1"/>
        <v>2017</v>
      </c>
      <c r="J17" s="30">
        <f t="shared" si="1"/>
        <v>1984</v>
      </c>
      <c r="K17" s="30">
        <f t="shared" si="1"/>
        <v>2012</v>
      </c>
      <c r="L17" s="30">
        <f t="shared" si="1"/>
        <v>3737</v>
      </c>
      <c r="M17" s="30">
        <f t="shared" si="1"/>
        <v>3700</v>
      </c>
      <c r="N17" s="30">
        <f t="shared" si="1"/>
        <v>3720</v>
      </c>
      <c r="O17" s="30">
        <f t="shared" si="1"/>
        <v>-17</v>
      </c>
    </row>
    <row r="18" spans="1:15" s="20" customFormat="1" ht="20.25" x14ac:dyDescent="0.4">
      <c r="A18" s="25"/>
      <c r="B18" s="44" t="s">
        <v>115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</row>
    <row r="19" spans="1:15" s="18" customFormat="1" ht="15.75" x14ac:dyDescent="0.25">
      <c r="A19" s="24">
        <v>12</v>
      </c>
      <c r="B19" s="24" t="s">
        <v>74</v>
      </c>
      <c r="C19" s="29">
        <v>370</v>
      </c>
      <c r="D19" s="29">
        <v>367</v>
      </c>
      <c r="E19" s="29">
        <v>368</v>
      </c>
      <c r="F19" s="29">
        <v>747</v>
      </c>
      <c r="G19" s="29">
        <v>753</v>
      </c>
      <c r="H19" s="29">
        <v>750</v>
      </c>
      <c r="I19" s="29">
        <v>1756</v>
      </c>
      <c r="J19" s="29">
        <v>1759</v>
      </c>
      <c r="K19" s="29">
        <v>1786</v>
      </c>
      <c r="L19" s="29">
        <v>2873</v>
      </c>
      <c r="M19" s="29">
        <v>2879</v>
      </c>
      <c r="N19" s="29">
        <v>2904</v>
      </c>
      <c r="O19" s="29">
        <f>(N19-L19)</f>
        <v>31</v>
      </c>
    </row>
    <row r="20" spans="1:15" s="19" customFormat="1" ht="19.5" x14ac:dyDescent="0.4">
      <c r="A20" s="42" t="s">
        <v>72</v>
      </c>
      <c r="B20" s="43"/>
      <c r="C20" s="30">
        <f t="shared" ref="C20:O20" si="2">SUM(C19:C19)</f>
        <v>370</v>
      </c>
      <c r="D20" s="30">
        <f t="shared" si="2"/>
        <v>367</v>
      </c>
      <c r="E20" s="30">
        <f t="shared" si="2"/>
        <v>368</v>
      </c>
      <c r="F20" s="30">
        <f t="shared" si="2"/>
        <v>747</v>
      </c>
      <c r="G20" s="30">
        <f t="shared" si="2"/>
        <v>753</v>
      </c>
      <c r="H20" s="30">
        <f t="shared" si="2"/>
        <v>750</v>
      </c>
      <c r="I20" s="30">
        <f t="shared" si="2"/>
        <v>1756</v>
      </c>
      <c r="J20" s="30">
        <f t="shared" si="2"/>
        <v>1759</v>
      </c>
      <c r="K20" s="30">
        <f t="shared" si="2"/>
        <v>1786</v>
      </c>
      <c r="L20" s="30">
        <f t="shared" si="2"/>
        <v>2873</v>
      </c>
      <c r="M20" s="30">
        <f t="shared" si="2"/>
        <v>2879</v>
      </c>
      <c r="N20" s="30">
        <f t="shared" si="2"/>
        <v>2904</v>
      </c>
      <c r="O20" s="30">
        <f t="shared" si="2"/>
        <v>31</v>
      </c>
    </row>
    <row r="21" spans="1:15" s="20" customFormat="1" ht="20.25" x14ac:dyDescent="0.4">
      <c r="A21" s="25"/>
      <c r="B21" s="44" t="s">
        <v>114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</row>
    <row r="22" spans="1:15" s="18" customFormat="1" ht="15.75" x14ac:dyDescent="0.25">
      <c r="A22" s="24">
        <v>13</v>
      </c>
      <c r="B22" s="24" t="s">
        <v>8</v>
      </c>
      <c r="C22" s="29">
        <v>305</v>
      </c>
      <c r="D22" s="29">
        <v>303</v>
      </c>
      <c r="E22" s="29">
        <v>330</v>
      </c>
      <c r="F22" s="29">
        <v>253</v>
      </c>
      <c r="G22" s="29">
        <v>254</v>
      </c>
      <c r="H22" s="29">
        <v>260</v>
      </c>
      <c r="I22" s="29">
        <v>164</v>
      </c>
      <c r="J22" s="29">
        <v>164</v>
      </c>
      <c r="K22" s="29">
        <v>167</v>
      </c>
      <c r="L22" s="29">
        <v>722</v>
      </c>
      <c r="M22" s="29">
        <v>721</v>
      </c>
      <c r="N22" s="29">
        <v>757</v>
      </c>
      <c r="O22" s="29">
        <f>(N22-L22)</f>
        <v>35</v>
      </c>
    </row>
    <row r="23" spans="1:15" s="18" customFormat="1" ht="15.75" hidden="1" x14ac:dyDescent="0.25">
      <c r="A23" s="24">
        <v>14</v>
      </c>
      <c r="B23" s="24" t="s">
        <v>9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f>(N23-L23)</f>
        <v>0</v>
      </c>
    </row>
    <row r="24" spans="1:15" s="18" customFormat="1" ht="15.75" x14ac:dyDescent="0.25">
      <c r="A24" s="24">
        <v>15</v>
      </c>
      <c r="B24" s="24" t="s">
        <v>10</v>
      </c>
      <c r="C24" s="29">
        <v>0</v>
      </c>
      <c r="D24" s="29">
        <v>0</v>
      </c>
      <c r="E24" s="29">
        <v>0</v>
      </c>
      <c r="F24" s="29">
        <v>1</v>
      </c>
      <c r="G24" s="29">
        <v>1</v>
      </c>
      <c r="H24" s="29">
        <v>1</v>
      </c>
      <c r="I24" s="29">
        <v>30</v>
      </c>
      <c r="J24" s="29">
        <v>31</v>
      </c>
      <c r="K24" s="29">
        <v>31</v>
      </c>
      <c r="L24" s="29">
        <v>31</v>
      </c>
      <c r="M24" s="29">
        <v>32</v>
      </c>
      <c r="N24" s="29">
        <v>32</v>
      </c>
      <c r="O24" s="29">
        <f>(N24-L24)</f>
        <v>1</v>
      </c>
    </row>
    <row r="25" spans="1:15" s="19" customFormat="1" ht="19.5" x14ac:dyDescent="0.4">
      <c r="A25" s="42" t="s">
        <v>72</v>
      </c>
      <c r="B25" s="43"/>
      <c r="C25" s="30">
        <f t="shared" ref="C25:O25" si="3">SUM(C22:C24)</f>
        <v>305</v>
      </c>
      <c r="D25" s="30">
        <f t="shared" si="3"/>
        <v>303</v>
      </c>
      <c r="E25" s="30">
        <f t="shared" si="3"/>
        <v>330</v>
      </c>
      <c r="F25" s="30">
        <f t="shared" si="3"/>
        <v>254</v>
      </c>
      <c r="G25" s="30">
        <f t="shared" si="3"/>
        <v>255</v>
      </c>
      <c r="H25" s="30">
        <f t="shared" si="3"/>
        <v>261</v>
      </c>
      <c r="I25" s="30">
        <f t="shared" si="3"/>
        <v>194</v>
      </c>
      <c r="J25" s="30">
        <f t="shared" si="3"/>
        <v>195</v>
      </c>
      <c r="K25" s="30">
        <f t="shared" si="3"/>
        <v>198</v>
      </c>
      <c r="L25" s="30">
        <f t="shared" si="3"/>
        <v>753</v>
      </c>
      <c r="M25" s="30">
        <f t="shared" si="3"/>
        <v>753</v>
      </c>
      <c r="N25" s="30">
        <f t="shared" si="3"/>
        <v>789</v>
      </c>
      <c r="O25" s="30">
        <f t="shared" si="3"/>
        <v>36</v>
      </c>
    </row>
    <row r="26" spans="1:15" s="20" customFormat="1" ht="20.25" x14ac:dyDescent="0.4">
      <c r="A26" s="25"/>
      <c r="B26" s="44" t="s">
        <v>113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</row>
    <row r="27" spans="1:15" s="18" customFormat="1" ht="15.75" x14ac:dyDescent="0.25">
      <c r="A27" s="24">
        <v>16</v>
      </c>
      <c r="B27" s="24" t="s">
        <v>75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f>(N27-L27)</f>
        <v>0</v>
      </c>
    </row>
    <row r="28" spans="1:15" s="18" customFormat="1" ht="15.75" x14ac:dyDescent="0.25">
      <c r="A28" s="24">
        <v>17</v>
      </c>
      <c r="B28" s="24" t="s">
        <v>76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f>(N28-L28)</f>
        <v>0</v>
      </c>
    </row>
    <row r="29" spans="1:15" s="19" customFormat="1" ht="19.5" x14ac:dyDescent="0.4">
      <c r="A29" s="42" t="s">
        <v>72</v>
      </c>
      <c r="B29" s="43"/>
      <c r="C29" s="30">
        <f t="shared" ref="C29:O29" si="4">SUM(C27:C28)</f>
        <v>0</v>
      </c>
      <c r="D29" s="30">
        <f t="shared" si="4"/>
        <v>0</v>
      </c>
      <c r="E29" s="30">
        <f t="shared" si="4"/>
        <v>0</v>
      </c>
      <c r="F29" s="30">
        <f t="shared" si="4"/>
        <v>0</v>
      </c>
      <c r="G29" s="30">
        <f t="shared" si="4"/>
        <v>0</v>
      </c>
      <c r="H29" s="30">
        <f t="shared" si="4"/>
        <v>0</v>
      </c>
      <c r="I29" s="30">
        <f t="shared" si="4"/>
        <v>0</v>
      </c>
      <c r="J29" s="30">
        <f t="shared" si="4"/>
        <v>0</v>
      </c>
      <c r="K29" s="30">
        <f t="shared" si="4"/>
        <v>0</v>
      </c>
      <c r="L29" s="30">
        <f t="shared" si="4"/>
        <v>0</v>
      </c>
      <c r="M29" s="30">
        <f t="shared" si="4"/>
        <v>0</v>
      </c>
      <c r="N29" s="30">
        <f t="shared" si="4"/>
        <v>0</v>
      </c>
      <c r="O29" s="30">
        <f t="shared" si="4"/>
        <v>0</v>
      </c>
    </row>
    <row r="30" spans="1:15" s="20" customFormat="1" ht="20.25" x14ac:dyDescent="0.4">
      <c r="A30" s="25"/>
      <c r="B30" s="44" t="s">
        <v>112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</row>
    <row r="31" spans="1:15" s="18" customFormat="1" ht="15.75" x14ac:dyDescent="0.25">
      <c r="A31" s="24">
        <v>18</v>
      </c>
      <c r="B31" s="24" t="s">
        <v>77</v>
      </c>
      <c r="C31" s="29">
        <v>129</v>
      </c>
      <c r="D31" s="29">
        <v>133</v>
      </c>
      <c r="E31" s="29">
        <v>124</v>
      </c>
      <c r="F31" s="29">
        <v>216</v>
      </c>
      <c r="G31" s="29">
        <v>223</v>
      </c>
      <c r="H31" s="29">
        <v>205</v>
      </c>
      <c r="I31" s="29">
        <v>626</v>
      </c>
      <c r="J31" s="29">
        <v>671</v>
      </c>
      <c r="K31" s="29">
        <v>627</v>
      </c>
      <c r="L31" s="29">
        <v>971</v>
      </c>
      <c r="M31" s="29">
        <v>1027</v>
      </c>
      <c r="N31" s="29">
        <v>956</v>
      </c>
      <c r="O31" s="29">
        <f t="shared" ref="O31:O52" si="5">(N31-L31)</f>
        <v>-15</v>
      </c>
    </row>
    <row r="32" spans="1:15" s="18" customFormat="1" ht="15.75" x14ac:dyDescent="0.25">
      <c r="A32" s="24">
        <v>19</v>
      </c>
      <c r="B32" s="24" t="s">
        <v>78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21</v>
      </c>
      <c r="J32" s="29">
        <v>21</v>
      </c>
      <c r="K32" s="29">
        <v>21</v>
      </c>
      <c r="L32" s="29">
        <v>21</v>
      </c>
      <c r="M32" s="29">
        <v>21</v>
      </c>
      <c r="N32" s="29">
        <v>21</v>
      </c>
      <c r="O32" s="29">
        <f t="shared" si="5"/>
        <v>0</v>
      </c>
    </row>
    <row r="33" spans="1:15" s="18" customFormat="1" ht="15.75" x14ac:dyDescent="0.25">
      <c r="A33" s="24">
        <v>20</v>
      </c>
      <c r="B33" s="24" t="s">
        <v>79</v>
      </c>
      <c r="C33" s="29">
        <v>0</v>
      </c>
      <c r="D33" s="29">
        <v>0</v>
      </c>
      <c r="E33" s="29">
        <v>0</v>
      </c>
      <c r="F33" s="29">
        <v>15</v>
      </c>
      <c r="G33" s="29">
        <v>4</v>
      </c>
      <c r="H33" s="29">
        <v>4</v>
      </c>
      <c r="I33" s="29">
        <v>13</v>
      </c>
      <c r="J33" s="29">
        <v>26</v>
      </c>
      <c r="K33" s="29">
        <v>27</v>
      </c>
      <c r="L33" s="29">
        <v>28</v>
      </c>
      <c r="M33" s="29">
        <v>30</v>
      </c>
      <c r="N33" s="29">
        <v>31</v>
      </c>
      <c r="O33" s="29">
        <f t="shared" si="5"/>
        <v>3</v>
      </c>
    </row>
    <row r="34" spans="1:15" s="18" customFormat="1" ht="15.75" x14ac:dyDescent="0.25">
      <c r="A34" s="24">
        <v>21</v>
      </c>
      <c r="B34" s="24" t="s">
        <v>80</v>
      </c>
      <c r="C34" s="29">
        <v>5</v>
      </c>
      <c r="D34" s="29">
        <v>5</v>
      </c>
      <c r="E34" s="29">
        <v>5</v>
      </c>
      <c r="F34" s="29">
        <v>9</v>
      </c>
      <c r="G34" s="29">
        <v>9</v>
      </c>
      <c r="H34" s="29">
        <v>9</v>
      </c>
      <c r="I34" s="29">
        <v>15</v>
      </c>
      <c r="J34" s="29">
        <v>16</v>
      </c>
      <c r="K34" s="29">
        <v>16</v>
      </c>
      <c r="L34" s="29">
        <v>29</v>
      </c>
      <c r="M34" s="29">
        <v>30</v>
      </c>
      <c r="N34" s="29">
        <v>30</v>
      </c>
      <c r="O34" s="29">
        <f t="shared" si="5"/>
        <v>1</v>
      </c>
    </row>
    <row r="35" spans="1:15" s="18" customFormat="1" ht="15.75" x14ac:dyDescent="0.25">
      <c r="A35" s="24">
        <v>22</v>
      </c>
      <c r="B35" s="24" t="s">
        <v>81</v>
      </c>
      <c r="C35" s="29">
        <v>0</v>
      </c>
      <c r="D35" s="29">
        <v>0</v>
      </c>
      <c r="E35" s="29">
        <v>0</v>
      </c>
      <c r="F35" s="29">
        <v>1</v>
      </c>
      <c r="G35" s="29">
        <v>1</v>
      </c>
      <c r="H35" s="29">
        <v>1</v>
      </c>
      <c r="I35" s="29">
        <v>4</v>
      </c>
      <c r="J35" s="29">
        <v>4</v>
      </c>
      <c r="K35" s="29">
        <v>4</v>
      </c>
      <c r="L35" s="29">
        <v>5</v>
      </c>
      <c r="M35" s="29">
        <v>5</v>
      </c>
      <c r="N35" s="29">
        <v>5</v>
      </c>
      <c r="O35" s="29">
        <f t="shared" si="5"/>
        <v>0</v>
      </c>
    </row>
    <row r="36" spans="1:15" s="18" customFormat="1" ht="15.75" x14ac:dyDescent="0.25">
      <c r="A36" s="24">
        <v>23</v>
      </c>
      <c r="B36" s="24" t="s">
        <v>82</v>
      </c>
      <c r="C36" s="29">
        <v>7</v>
      </c>
      <c r="D36" s="29">
        <v>7</v>
      </c>
      <c r="E36" s="29">
        <v>7</v>
      </c>
      <c r="F36" s="29">
        <v>13</v>
      </c>
      <c r="G36" s="29">
        <v>13</v>
      </c>
      <c r="H36" s="29">
        <v>13</v>
      </c>
      <c r="I36" s="29">
        <v>33</v>
      </c>
      <c r="J36" s="29">
        <v>33</v>
      </c>
      <c r="K36" s="29">
        <v>33</v>
      </c>
      <c r="L36" s="29">
        <v>53</v>
      </c>
      <c r="M36" s="29">
        <v>53</v>
      </c>
      <c r="N36" s="29">
        <v>53</v>
      </c>
      <c r="O36" s="29">
        <f t="shared" si="5"/>
        <v>0</v>
      </c>
    </row>
    <row r="37" spans="1:15" s="18" customFormat="1" ht="15.75" x14ac:dyDescent="0.25">
      <c r="A37" s="24">
        <v>24</v>
      </c>
      <c r="B37" s="24" t="s">
        <v>83</v>
      </c>
      <c r="C37" s="29">
        <v>80</v>
      </c>
      <c r="D37" s="29">
        <v>78</v>
      </c>
      <c r="E37" s="29">
        <v>78</v>
      </c>
      <c r="F37" s="29">
        <v>479</v>
      </c>
      <c r="G37" s="29">
        <v>449</v>
      </c>
      <c r="H37" s="29">
        <v>422</v>
      </c>
      <c r="I37" s="29">
        <v>763</v>
      </c>
      <c r="J37" s="29">
        <v>736</v>
      </c>
      <c r="K37" s="29">
        <v>741</v>
      </c>
      <c r="L37" s="29">
        <v>1322</v>
      </c>
      <c r="M37" s="29">
        <v>1263</v>
      </c>
      <c r="N37" s="29">
        <v>1241</v>
      </c>
      <c r="O37" s="29">
        <f t="shared" si="5"/>
        <v>-81</v>
      </c>
    </row>
    <row r="38" spans="1:15" s="18" customFormat="1" ht="15.75" x14ac:dyDescent="0.25">
      <c r="A38" s="24">
        <v>25</v>
      </c>
      <c r="B38" s="24" t="s">
        <v>84</v>
      </c>
      <c r="C38" s="29">
        <v>79</v>
      </c>
      <c r="D38" s="29">
        <v>82</v>
      </c>
      <c r="E38" s="29">
        <v>72</v>
      </c>
      <c r="F38" s="29">
        <v>256</v>
      </c>
      <c r="G38" s="29">
        <v>204</v>
      </c>
      <c r="H38" s="29">
        <v>149</v>
      </c>
      <c r="I38" s="29">
        <v>841</v>
      </c>
      <c r="J38" s="29">
        <v>713</v>
      </c>
      <c r="K38" s="29">
        <v>539</v>
      </c>
      <c r="L38" s="29">
        <v>1176</v>
      </c>
      <c r="M38" s="29">
        <v>999</v>
      </c>
      <c r="N38" s="29">
        <v>760</v>
      </c>
      <c r="O38" s="29">
        <f t="shared" si="5"/>
        <v>-416</v>
      </c>
    </row>
    <row r="39" spans="1:15" s="18" customFormat="1" ht="15.75" x14ac:dyDescent="0.25">
      <c r="A39" s="24">
        <v>26</v>
      </c>
      <c r="B39" s="24" t="s">
        <v>85</v>
      </c>
      <c r="C39" s="29">
        <v>17</v>
      </c>
      <c r="D39" s="29">
        <v>17</v>
      </c>
      <c r="E39" s="29">
        <v>17</v>
      </c>
      <c r="F39" s="29">
        <v>45</v>
      </c>
      <c r="G39" s="29">
        <v>45</v>
      </c>
      <c r="H39" s="29">
        <v>44</v>
      </c>
      <c r="I39" s="29">
        <v>118</v>
      </c>
      <c r="J39" s="29">
        <v>146</v>
      </c>
      <c r="K39" s="29">
        <v>135</v>
      </c>
      <c r="L39" s="29">
        <v>180</v>
      </c>
      <c r="M39" s="29">
        <v>208</v>
      </c>
      <c r="N39" s="29">
        <v>196</v>
      </c>
      <c r="O39" s="29">
        <f t="shared" si="5"/>
        <v>16</v>
      </c>
    </row>
    <row r="40" spans="1:15" s="18" customFormat="1" ht="15.75" x14ac:dyDescent="0.25">
      <c r="A40" s="24">
        <v>27</v>
      </c>
      <c r="B40" s="24" t="s">
        <v>86</v>
      </c>
      <c r="C40" s="29">
        <v>1</v>
      </c>
      <c r="D40" s="29">
        <v>1</v>
      </c>
      <c r="E40" s="29">
        <v>1</v>
      </c>
      <c r="F40" s="29">
        <v>18</v>
      </c>
      <c r="G40" s="29">
        <v>19</v>
      </c>
      <c r="H40" s="29">
        <v>20</v>
      </c>
      <c r="I40" s="29">
        <v>64</v>
      </c>
      <c r="J40" s="29">
        <v>67</v>
      </c>
      <c r="K40" s="29">
        <v>68</v>
      </c>
      <c r="L40" s="29">
        <v>83</v>
      </c>
      <c r="M40" s="29">
        <v>87</v>
      </c>
      <c r="N40" s="29">
        <v>89</v>
      </c>
      <c r="O40" s="29">
        <f t="shared" si="5"/>
        <v>6</v>
      </c>
    </row>
    <row r="41" spans="1:15" s="18" customFormat="1" ht="15.75" x14ac:dyDescent="0.25">
      <c r="A41" s="24">
        <v>28</v>
      </c>
      <c r="B41" s="24" t="s">
        <v>87</v>
      </c>
      <c r="C41" s="29">
        <v>5</v>
      </c>
      <c r="D41" s="29">
        <v>5</v>
      </c>
      <c r="E41" s="29">
        <v>5</v>
      </c>
      <c r="F41" s="29">
        <v>29</v>
      </c>
      <c r="G41" s="29">
        <v>29</v>
      </c>
      <c r="H41" s="29">
        <v>28</v>
      </c>
      <c r="I41" s="29">
        <v>186</v>
      </c>
      <c r="J41" s="29">
        <v>188</v>
      </c>
      <c r="K41" s="29">
        <v>188</v>
      </c>
      <c r="L41" s="29">
        <v>220</v>
      </c>
      <c r="M41" s="29">
        <v>222</v>
      </c>
      <c r="N41" s="29">
        <v>221</v>
      </c>
      <c r="O41" s="29">
        <f t="shared" si="5"/>
        <v>1</v>
      </c>
    </row>
    <row r="42" spans="1:15" s="18" customFormat="1" ht="15.75" x14ac:dyDescent="0.25">
      <c r="A42" s="24">
        <v>29</v>
      </c>
      <c r="B42" s="24" t="s">
        <v>88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1</v>
      </c>
      <c r="J42" s="29">
        <v>2</v>
      </c>
      <c r="K42" s="29">
        <v>2</v>
      </c>
      <c r="L42" s="29">
        <v>1</v>
      </c>
      <c r="M42" s="29">
        <v>2</v>
      </c>
      <c r="N42" s="29">
        <v>2</v>
      </c>
      <c r="O42" s="29">
        <f t="shared" si="5"/>
        <v>1</v>
      </c>
    </row>
    <row r="43" spans="1:15" s="18" customFormat="1" ht="15.75" x14ac:dyDescent="0.25">
      <c r="A43" s="24">
        <v>30</v>
      </c>
      <c r="B43" s="24" t="s">
        <v>89</v>
      </c>
      <c r="C43" s="29">
        <v>0</v>
      </c>
      <c r="D43" s="29">
        <v>0</v>
      </c>
      <c r="E43" s="29">
        <v>0</v>
      </c>
      <c r="F43" s="29">
        <v>1</v>
      </c>
      <c r="G43" s="29">
        <v>1</v>
      </c>
      <c r="H43" s="29">
        <v>1</v>
      </c>
      <c r="I43" s="29">
        <v>15</v>
      </c>
      <c r="J43" s="29">
        <v>15</v>
      </c>
      <c r="K43" s="29">
        <v>15</v>
      </c>
      <c r="L43" s="29">
        <v>16</v>
      </c>
      <c r="M43" s="29">
        <v>16</v>
      </c>
      <c r="N43" s="29">
        <v>16</v>
      </c>
      <c r="O43" s="29">
        <f t="shared" si="5"/>
        <v>0</v>
      </c>
    </row>
    <row r="44" spans="1:15" s="18" customFormat="1" ht="15.75" x14ac:dyDescent="0.25">
      <c r="A44" s="24">
        <v>31</v>
      </c>
      <c r="B44" s="24" t="s">
        <v>90</v>
      </c>
      <c r="C44" s="29">
        <v>0</v>
      </c>
      <c r="D44" s="29">
        <v>0</v>
      </c>
      <c r="E44" s="29">
        <v>0</v>
      </c>
      <c r="F44" s="29">
        <v>2</v>
      </c>
      <c r="G44" s="29">
        <v>2</v>
      </c>
      <c r="H44" s="29">
        <v>2</v>
      </c>
      <c r="I44" s="29">
        <v>11</v>
      </c>
      <c r="J44" s="29">
        <v>11</v>
      </c>
      <c r="K44" s="29">
        <v>11</v>
      </c>
      <c r="L44" s="29">
        <v>13</v>
      </c>
      <c r="M44" s="29">
        <v>13</v>
      </c>
      <c r="N44" s="29">
        <v>13</v>
      </c>
      <c r="O44" s="29">
        <f t="shared" si="5"/>
        <v>0</v>
      </c>
    </row>
    <row r="45" spans="1:15" s="18" customFormat="1" ht="15.75" x14ac:dyDescent="0.25">
      <c r="A45" s="24">
        <v>32</v>
      </c>
      <c r="B45" s="24" t="s">
        <v>91</v>
      </c>
      <c r="C45" s="29">
        <v>16</v>
      </c>
      <c r="D45" s="29">
        <v>16</v>
      </c>
      <c r="E45" s="29">
        <v>16</v>
      </c>
      <c r="F45" s="29">
        <v>30</v>
      </c>
      <c r="G45" s="29">
        <v>30</v>
      </c>
      <c r="H45" s="29">
        <v>30</v>
      </c>
      <c r="I45" s="29">
        <v>259</v>
      </c>
      <c r="J45" s="29">
        <v>249</v>
      </c>
      <c r="K45" s="29">
        <v>247</v>
      </c>
      <c r="L45" s="29">
        <v>305</v>
      </c>
      <c r="M45" s="29">
        <v>295</v>
      </c>
      <c r="N45" s="29">
        <v>293</v>
      </c>
      <c r="O45" s="29">
        <f t="shared" si="5"/>
        <v>-12</v>
      </c>
    </row>
    <row r="46" spans="1:15" s="18" customFormat="1" ht="15.75" x14ac:dyDescent="0.25">
      <c r="A46" s="24">
        <v>33</v>
      </c>
      <c r="B46" s="24" t="s">
        <v>92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13</v>
      </c>
      <c r="J46" s="29">
        <v>13</v>
      </c>
      <c r="K46" s="29">
        <v>13</v>
      </c>
      <c r="L46" s="29">
        <v>13</v>
      </c>
      <c r="M46" s="29">
        <v>13</v>
      </c>
      <c r="N46" s="29">
        <v>13</v>
      </c>
      <c r="O46" s="29">
        <f t="shared" si="5"/>
        <v>0</v>
      </c>
    </row>
    <row r="47" spans="1:15" s="18" customFormat="1" ht="15.75" x14ac:dyDescent="0.25">
      <c r="A47" s="24">
        <v>34</v>
      </c>
      <c r="B47" s="24" t="s">
        <v>93</v>
      </c>
      <c r="C47" s="29">
        <v>1</v>
      </c>
      <c r="D47" s="29">
        <v>1</v>
      </c>
      <c r="E47" s="29">
        <v>1</v>
      </c>
      <c r="F47" s="29">
        <v>4</v>
      </c>
      <c r="G47" s="29">
        <v>3</v>
      </c>
      <c r="H47" s="29">
        <v>3</v>
      </c>
      <c r="I47" s="29">
        <v>19</v>
      </c>
      <c r="J47" s="29">
        <v>20</v>
      </c>
      <c r="K47" s="29">
        <v>20</v>
      </c>
      <c r="L47" s="29">
        <v>24</v>
      </c>
      <c r="M47" s="29">
        <v>24</v>
      </c>
      <c r="N47" s="29">
        <v>24</v>
      </c>
      <c r="O47" s="29">
        <f t="shared" si="5"/>
        <v>0</v>
      </c>
    </row>
    <row r="48" spans="1:15" s="18" customFormat="1" ht="15.75" x14ac:dyDescent="0.25">
      <c r="A48" s="24">
        <v>35</v>
      </c>
      <c r="B48" s="24" t="s">
        <v>94</v>
      </c>
      <c r="C48" s="29">
        <v>0</v>
      </c>
      <c r="D48" s="29">
        <v>0</v>
      </c>
      <c r="E48" s="29">
        <v>0</v>
      </c>
      <c r="F48" s="29">
        <v>5</v>
      </c>
      <c r="G48" s="29">
        <v>5</v>
      </c>
      <c r="H48" s="29">
        <v>5</v>
      </c>
      <c r="I48" s="29">
        <v>22</v>
      </c>
      <c r="J48" s="29">
        <v>22</v>
      </c>
      <c r="K48" s="29">
        <v>22</v>
      </c>
      <c r="L48" s="29">
        <v>27</v>
      </c>
      <c r="M48" s="29">
        <v>27</v>
      </c>
      <c r="N48" s="29">
        <v>27</v>
      </c>
      <c r="O48" s="29">
        <f t="shared" si="5"/>
        <v>0</v>
      </c>
    </row>
    <row r="49" spans="1:15" s="18" customFormat="1" ht="15.75" x14ac:dyDescent="0.25">
      <c r="A49" s="24">
        <v>36</v>
      </c>
      <c r="B49" s="24" t="s">
        <v>95</v>
      </c>
      <c r="C49" s="29">
        <v>0</v>
      </c>
      <c r="D49" s="29">
        <v>0</v>
      </c>
      <c r="E49" s="29">
        <v>0</v>
      </c>
      <c r="F49" s="29">
        <v>10</v>
      </c>
      <c r="G49" s="29">
        <v>10</v>
      </c>
      <c r="H49" s="29">
        <v>10</v>
      </c>
      <c r="I49" s="29">
        <v>13</v>
      </c>
      <c r="J49" s="29">
        <v>13</v>
      </c>
      <c r="K49" s="29">
        <v>13</v>
      </c>
      <c r="L49" s="29">
        <v>23</v>
      </c>
      <c r="M49" s="29">
        <v>23</v>
      </c>
      <c r="N49" s="29">
        <v>23</v>
      </c>
      <c r="O49" s="29">
        <f t="shared" si="5"/>
        <v>0</v>
      </c>
    </row>
    <row r="50" spans="1:15" s="18" customFormat="1" ht="15.75" x14ac:dyDescent="0.25">
      <c r="A50" s="24">
        <v>37</v>
      </c>
      <c r="B50" s="24" t="s">
        <v>96</v>
      </c>
      <c r="C50" s="29">
        <v>4</v>
      </c>
      <c r="D50" s="29">
        <v>4</v>
      </c>
      <c r="E50" s="29">
        <v>4</v>
      </c>
      <c r="F50" s="29">
        <v>17</v>
      </c>
      <c r="G50" s="29">
        <v>17</v>
      </c>
      <c r="H50" s="29">
        <v>16</v>
      </c>
      <c r="I50" s="29">
        <v>83</v>
      </c>
      <c r="J50" s="29">
        <v>82</v>
      </c>
      <c r="K50" s="29">
        <v>81</v>
      </c>
      <c r="L50" s="29">
        <v>104</v>
      </c>
      <c r="M50" s="29">
        <v>103</v>
      </c>
      <c r="N50" s="29">
        <v>101</v>
      </c>
      <c r="O50" s="29">
        <f t="shared" si="5"/>
        <v>-3</v>
      </c>
    </row>
    <row r="51" spans="1:15" s="18" customFormat="1" ht="15.75" x14ac:dyDescent="0.25">
      <c r="A51" s="24">
        <v>38</v>
      </c>
      <c r="B51" s="24" t="s">
        <v>97</v>
      </c>
      <c r="C51" s="29">
        <v>0</v>
      </c>
      <c r="D51" s="29">
        <v>0</v>
      </c>
      <c r="E51" s="29">
        <v>0</v>
      </c>
      <c r="F51" s="29">
        <v>2</v>
      </c>
      <c r="G51" s="29">
        <v>2</v>
      </c>
      <c r="H51" s="29">
        <v>1</v>
      </c>
      <c r="I51" s="29">
        <v>20</v>
      </c>
      <c r="J51" s="29">
        <v>20</v>
      </c>
      <c r="K51" s="29">
        <v>19</v>
      </c>
      <c r="L51" s="29">
        <v>22</v>
      </c>
      <c r="M51" s="29">
        <v>22</v>
      </c>
      <c r="N51" s="29">
        <v>20</v>
      </c>
      <c r="O51" s="29">
        <f t="shared" si="5"/>
        <v>-2</v>
      </c>
    </row>
    <row r="52" spans="1:15" s="18" customFormat="1" ht="15.75" x14ac:dyDescent="0.25">
      <c r="A52" s="24">
        <v>39</v>
      </c>
      <c r="B52" s="24" t="s">
        <v>98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f t="shared" si="5"/>
        <v>0</v>
      </c>
    </row>
    <row r="53" spans="1:15" s="19" customFormat="1" ht="19.5" x14ac:dyDescent="0.4">
      <c r="A53" s="42" t="s">
        <v>72</v>
      </c>
      <c r="B53" s="43"/>
      <c r="C53" s="30">
        <f t="shared" ref="C53:O53" si="6">SUM(C31:C52)</f>
        <v>344</v>
      </c>
      <c r="D53" s="30">
        <f t="shared" si="6"/>
        <v>349</v>
      </c>
      <c r="E53" s="30">
        <f t="shared" si="6"/>
        <v>330</v>
      </c>
      <c r="F53" s="30">
        <f t="shared" si="6"/>
        <v>1152</v>
      </c>
      <c r="G53" s="30">
        <f t="shared" si="6"/>
        <v>1066</v>
      </c>
      <c r="H53" s="30">
        <f t="shared" si="6"/>
        <v>963</v>
      </c>
      <c r="I53" s="30">
        <f t="shared" si="6"/>
        <v>3140</v>
      </c>
      <c r="J53" s="30">
        <f t="shared" si="6"/>
        <v>3068</v>
      </c>
      <c r="K53" s="30">
        <f t="shared" si="6"/>
        <v>2842</v>
      </c>
      <c r="L53" s="30">
        <f t="shared" si="6"/>
        <v>4636</v>
      </c>
      <c r="M53" s="30">
        <f t="shared" si="6"/>
        <v>4483</v>
      </c>
      <c r="N53" s="30">
        <f t="shared" si="6"/>
        <v>4135</v>
      </c>
      <c r="O53" s="30">
        <f t="shared" si="6"/>
        <v>-501</v>
      </c>
    </row>
    <row r="54" spans="1:15" s="20" customFormat="1" ht="20.25" x14ac:dyDescent="0.4">
      <c r="A54" s="25"/>
      <c r="B54" s="44" t="s">
        <v>111</v>
      </c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</row>
    <row r="55" spans="1:15" s="18" customFormat="1" ht="15.75" x14ac:dyDescent="0.25">
      <c r="A55" s="24">
        <v>40</v>
      </c>
      <c r="B55" s="24" t="s">
        <v>99</v>
      </c>
      <c r="C55" s="29">
        <v>0</v>
      </c>
      <c r="D55" s="29">
        <v>0</v>
      </c>
      <c r="E55" s="29">
        <v>0</v>
      </c>
      <c r="F55" s="29">
        <v>4</v>
      </c>
      <c r="G55" s="29">
        <v>4</v>
      </c>
      <c r="H55" s="29">
        <v>4</v>
      </c>
      <c r="I55" s="29">
        <v>21</v>
      </c>
      <c r="J55" s="29">
        <v>21</v>
      </c>
      <c r="K55" s="29">
        <v>22</v>
      </c>
      <c r="L55" s="29">
        <v>25</v>
      </c>
      <c r="M55" s="29">
        <v>25</v>
      </c>
      <c r="N55" s="29">
        <v>26</v>
      </c>
      <c r="O55" s="29">
        <f t="shared" ref="O55:O63" si="7">(N55-L55)</f>
        <v>1</v>
      </c>
    </row>
    <row r="56" spans="1:15" s="18" customFormat="1" ht="15.75" x14ac:dyDescent="0.25">
      <c r="A56" s="24">
        <v>41</v>
      </c>
      <c r="B56" s="24" t="s">
        <v>100</v>
      </c>
      <c r="C56" s="29">
        <v>5</v>
      </c>
      <c r="D56" s="29">
        <v>5</v>
      </c>
      <c r="E56" s="29">
        <v>5</v>
      </c>
      <c r="F56" s="29">
        <v>5</v>
      </c>
      <c r="G56" s="29">
        <v>5</v>
      </c>
      <c r="H56" s="29">
        <v>5</v>
      </c>
      <c r="I56" s="29">
        <v>29</v>
      </c>
      <c r="J56" s="29">
        <v>29</v>
      </c>
      <c r="K56" s="29">
        <v>29</v>
      </c>
      <c r="L56" s="29">
        <v>39</v>
      </c>
      <c r="M56" s="29">
        <v>39</v>
      </c>
      <c r="N56" s="29">
        <v>39</v>
      </c>
      <c r="O56" s="29">
        <f t="shared" si="7"/>
        <v>0</v>
      </c>
    </row>
    <row r="57" spans="1:15" s="18" customFormat="1" ht="15.75" x14ac:dyDescent="0.25">
      <c r="A57" s="24">
        <v>42</v>
      </c>
      <c r="B57" s="24" t="s">
        <v>101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1</v>
      </c>
      <c r="J57" s="29">
        <v>1</v>
      </c>
      <c r="K57" s="29">
        <v>1</v>
      </c>
      <c r="L57" s="29">
        <v>1</v>
      </c>
      <c r="M57" s="29">
        <v>1</v>
      </c>
      <c r="N57" s="29">
        <v>1</v>
      </c>
      <c r="O57" s="29">
        <f t="shared" si="7"/>
        <v>0</v>
      </c>
    </row>
    <row r="58" spans="1:15" s="18" customFormat="1" ht="15.75" x14ac:dyDescent="0.25">
      <c r="A58" s="24">
        <v>43</v>
      </c>
      <c r="B58" s="24" t="s">
        <v>102</v>
      </c>
      <c r="C58" s="29">
        <v>0</v>
      </c>
      <c r="D58" s="29">
        <v>0</v>
      </c>
      <c r="E58" s="29">
        <v>0</v>
      </c>
      <c r="F58" s="29">
        <v>22</v>
      </c>
      <c r="G58" s="29">
        <v>22</v>
      </c>
      <c r="H58" s="29">
        <v>21</v>
      </c>
      <c r="I58" s="29">
        <v>53</v>
      </c>
      <c r="J58" s="29">
        <v>53</v>
      </c>
      <c r="K58" s="29">
        <v>57</v>
      </c>
      <c r="L58" s="29">
        <v>75</v>
      </c>
      <c r="M58" s="29">
        <v>75</v>
      </c>
      <c r="N58" s="29">
        <v>78</v>
      </c>
      <c r="O58" s="29">
        <f t="shared" si="7"/>
        <v>3</v>
      </c>
    </row>
    <row r="59" spans="1:15" s="18" customFormat="1" ht="15.75" x14ac:dyDescent="0.25">
      <c r="A59" s="24">
        <v>44</v>
      </c>
      <c r="B59" s="24" t="s">
        <v>103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f t="shared" si="7"/>
        <v>0</v>
      </c>
    </row>
    <row r="60" spans="1:15" s="18" customFormat="1" ht="15.75" x14ac:dyDescent="0.25">
      <c r="A60" s="24">
        <v>45</v>
      </c>
      <c r="B60" s="24" t="s">
        <v>104</v>
      </c>
      <c r="C60" s="29">
        <v>1</v>
      </c>
      <c r="D60" s="29">
        <v>1</v>
      </c>
      <c r="E60" s="29">
        <v>1</v>
      </c>
      <c r="F60" s="29">
        <v>1</v>
      </c>
      <c r="G60" s="29">
        <v>2</v>
      </c>
      <c r="H60" s="29">
        <v>2</v>
      </c>
      <c r="I60" s="29">
        <v>8</v>
      </c>
      <c r="J60" s="29">
        <v>8</v>
      </c>
      <c r="K60" s="29">
        <v>8</v>
      </c>
      <c r="L60" s="29">
        <v>10</v>
      </c>
      <c r="M60" s="29">
        <v>11</v>
      </c>
      <c r="N60" s="29">
        <v>11</v>
      </c>
      <c r="O60" s="29">
        <f t="shared" si="7"/>
        <v>1</v>
      </c>
    </row>
    <row r="61" spans="1:15" s="18" customFormat="1" ht="15.75" x14ac:dyDescent="0.25">
      <c r="A61" s="24">
        <v>46</v>
      </c>
      <c r="B61" s="24" t="s">
        <v>105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20</v>
      </c>
      <c r="J61" s="29">
        <v>16</v>
      </c>
      <c r="K61" s="29">
        <v>16</v>
      </c>
      <c r="L61" s="29">
        <v>20</v>
      </c>
      <c r="M61" s="29">
        <v>16</v>
      </c>
      <c r="N61" s="29">
        <v>16</v>
      </c>
      <c r="O61" s="29">
        <f t="shared" si="7"/>
        <v>-4</v>
      </c>
    </row>
    <row r="62" spans="1:15" s="18" customFormat="1" ht="15.75" x14ac:dyDescent="0.25">
      <c r="A62" s="24">
        <v>47</v>
      </c>
      <c r="B62" s="24" t="s">
        <v>106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f t="shared" si="7"/>
        <v>0</v>
      </c>
    </row>
    <row r="63" spans="1:15" s="18" customFormat="1" ht="15.75" x14ac:dyDescent="0.25">
      <c r="A63" s="24">
        <v>48</v>
      </c>
      <c r="B63" s="24" t="s">
        <v>107</v>
      </c>
      <c r="C63" s="29">
        <v>0</v>
      </c>
      <c r="D63" s="29">
        <v>0</v>
      </c>
      <c r="E63" s="29">
        <v>0</v>
      </c>
      <c r="F63" s="29">
        <v>1</v>
      </c>
      <c r="G63" s="29">
        <v>1</v>
      </c>
      <c r="H63" s="29">
        <v>1</v>
      </c>
      <c r="I63" s="29">
        <v>20</v>
      </c>
      <c r="J63" s="29">
        <v>20</v>
      </c>
      <c r="K63" s="29">
        <v>20</v>
      </c>
      <c r="L63" s="29">
        <v>21</v>
      </c>
      <c r="M63" s="29">
        <v>21</v>
      </c>
      <c r="N63" s="29">
        <v>21</v>
      </c>
      <c r="O63" s="29">
        <f t="shared" si="7"/>
        <v>0</v>
      </c>
    </row>
    <row r="64" spans="1:15" s="19" customFormat="1" ht="19.5" x14ac:dyDescent="0.4">
      <c r="A64" s="42" t="s">
        <v>72</v>
      </c>
      <c r="B64" s="43"/>
      <c r="C64" s="30">
        <f t="shared" ref="C64:O64" si="8">SUM(C55:C63)</f>
        <v>6</v>
      </c>
      <c r="D64" s="30">
        <f t="shared" si="8"/>
        <v>6</v>
      </c>
      <c r="E64" s="30">
        <f t="shared" si="8"/>
        <v>6</v>
      </c>
      <c r="F64" s="30">
        <f t="shared" si="8"/>
        <v>33</v>
      </c>
      <c r="G64" s="30">
        <f t="shared" si="8"/>
        <v>34</v>
      </c>
      <c r="H64" s="30">
        <f t="shared" si="8"/>
        <v>33</v>
      </c>
      <c r="I64" s="30">
        <f t="shared" si="8"/>
        <v>152</v>
      </c>
      <c r="J64" s="30">
        <f t="shared" si="8"/>
        <v>148</v>
      </c>
      <c r="K64" s="30">
        <f t="shared" si="8"/>
        <v>153</v>
      </c>
      <c r="L64" s="30">
        <f t="shared" si="8"/>
        <v>191</v>
      </c>
      <c r="M64" s="30">
        <f t="shared" si="8"/>
        <v>188</v>
      </c>
      <c r="N64" s="30">
        <f t="shared" si="8"/>
        <v>192</v>
      </c>
      <c r="O64" s="30">
        <f t="shared" si="8"/>
        <v>1</v>
      </c>
    </row>
    <row r="65" spans="1:15" s="20" customFormat="1" ht="20.25" hidden="1" x14ac:dyDescent="0.4">
      <c r="A65" s="25"/>
      <c r="B65" s="44" t="s">
        <v>11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</row>
    <row r="66" spans="1:15" s="18" customFormat="1" ht="15.75" hidden="1" x14ac:dyDescent="0.25">
      <c r="A66" s="24">
        <v>49</v>
      </c>
      <c r="B66" s="24" t="s">
        <v>12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f t="shared" ref="O66:O71" si="9">(N66-L66)</f>
        <v>0</v>
      </c>
    </row>
    <row r="67" spans="1:15" s="18" customFormat="1" ht="15.75" hidden="1" x14ac:dyDescent="0.25">
      <c r="A67" s="24">
        <v>50</v>
      </c>
      <c r="B67" s="24" t="s">
        <v>13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f t="shared" si="9"/>
        <v>0</v>
      </c>
    </row>
    <row r="68" spans="1:15" s="18" customFormat="1" ht="15.75" hidden="1" x14ac:dyDescent="0.25">
      <c r="A68" s="24">
        <v>51</v>
      </c>
      <c r="B68" s="24" t="s">
        <v>14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f t="shared" si="9"/>
        <v>0</v>
      </c>
    </row>
    <row r="69" spans="1:15" s="18" customFormat="1" ht="15.75" hidden="1" x14ac:dyDescent="0.25">
      <c r="A69" s="24">
        <v>52</v>
      </c>
      <c r="B69" s="24" t="s">
        <v>15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f t="shared" si="9"/>
        <v>0</v>
      </c>
    </row>
    <row r="70" spans="1:15" s="18" customFormat="1" ht="15.75" hidden="1" x14ac:dyDescent="0.25">
      <c r="A70" s="24">
        <v>53</v>
      </c>
      <c r="B70" s="24" t="s">
        <v>16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f t="shared" si="9"/>
        <v>0</v>
      </c>
    </row>
    <row r="71" spans="1:15" s="18" customFormat="1" ht="15.75" hidden="1" x14ac:dyDescent="0.25">
      <c r="A71" s="24">
        <v>54</v>
      </c>
      <c r="B71" s="24" t="s">
        <v>17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f t="shared" si="9"/>
        <v>0</v>
      </c>
    </row>
    <row r="72" spans="1:15" s="18" customFormat="1" ht="15.75" hidden="1" x14ac:dyDescent="0.25">
      <c r="A72" s="45" t="s">
        <v>7</v>
      </c>
      <c r="B72" s="46"/>
      <c r="C72" s="24">
        <f t="shared" ref="C72:O72" si="10">SUM(C66:C71)</f>
        <v>0</v>
      </c>
      <c r="D72" s="24">
        <f t="shared" si="10"/>
        <v>0</v>
      </c>
      <c r="E72" s="24">
        <f t="shared" si="10"/>
        <v>0</v>
      </c>
      <c r="F72" s="24">
        <f t="shared" si="10"/>
        <v>0</v>
      </c>
      <c r="G72" s="24">
        <f t="shared" si="10"/>
        <v>0</v>
      </c>
      <c r="H72" s="24">
        <f t="shared" si="10"/>
        <v>0</v>
      </c>
      <c r="I72" s="24">
        <f t="shared" si="10"/>
        <v>0</v>
      </c>
      <c r="J72" s="24">
        <f t="shared" si="10"/>
        <v>0</v>
      </c>
      <c r="K72" s="24">
        <f t="shared" si="10"/>
        <v>0</v>
      </c>
      <c r="L72" s="24">
        <f t="shared" si="10"/>
        <v>0</v>
      </c>
      <c r="M72" s="24">
        <f t="shared" si="10"/>
        <v>0</v>
      </c>
      <c r="N72" s="24">
        <f t="shared" si="10"/>
        <v>0</v>
      </c>
      <c r="O72" s="24">
        <f t="shared" si="10"/>
        <v>0</v>
      </c>
    </row>
    <row r="73" spans="1:15" s="18" customFormat="1" ht="19.5" x14ac:dyDescent="0.4">
      <c r="A73" s="42" t="s">
        <v>73</v>
      </c>
      <c r="B73" s="43"/>
      <c r="C73" s="29">
        <f t="shared" ref="C73:O73" si="11">SUM(C17+C20+C25+C29+C53+C64+C72)</f>
        <v>1868</v>
      </c>
      <c r="D73" s="29">
        <f t="shared" si="11"/>
        <v>1864</v>
      </c>
      <c r="E73" s="29">
        <f t="shared" si="11"/>
        <v>1870</v>
      </c>
      <c r="F73" s="29">
        <f t="shared" si="11"/>
        <v>3063</v>
      </c>
      <c r="G73" s="29">
        <f t="shared" si="11"/>
        <v>2985</v>
      </c>
      <c r="H73" s="29">
        <f t="shared" si="11"/>
        <v>2879</v>
      </c>
      <c r="I73" s="29">
        <f t="shared" si="11"/>
        <v>7259</v>
      </c>
      <c r="J73" s="29">
        <f t="shared" si="11"/>
        <v>7154</v>
      </c>
      <c r="K73" s="29">
        <f t="shared" si="11"/>
        <v>6991</v>
      </c>
      <c r="L73" s="29">
        <f t="shared" si="11"/>
        <v>12190</v>
      </c>
      <c r="M73" s="29">
        <f t="shared" si="11"/>
        <v>12003</v>
      </c>
      <c r="N73" s="29">
        <f t="shared" si="11"/>
        <v>11740</v>
      </c>
      <c r="O73" s="29">
        <f t="shared" si="11"/>
        <v>-450</v>
      </c>
    </row>
    <row r="74" spans="1:15" s="21" customFormat="1" x14ac:dyDescent="0.25">
      <c r="A74" s="26"/>
      <c r="B74" s="26" t="s">
        <v>108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</row>
    <row r="75" spans="1:15" ht="15.75" x14ac:dyDescent="0.25">
      <c r="A75" s="27"/>
      <c r="B75" s="26" t="s">
        <v>109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8"/>
      <c r="O75" s="27"/>
    </row>
  </sheetData>
  <mergeCells count="24">
    <mergeCell ref="A64:B64"/>
    <mergeCell ref="B65:O65"/>
    <mergeCell ref="A72:B72"/>
    <mergeCell ref="A73:B73"/>
    <mergeCell ref="B26:O26"/>
    <mergeCell ref="A29:B29"/>
    <mergeCell ref="B30:O30"/>
    <mergeCell ref="A53:B53"/>
    <mergeCell ref="B54:O54"/>
    <mergeCell ref="A17:B17"/>
    <mergeCell ref="B18:O18"/>
    <mergeCell ref="A20:B20"/>
    <mergeCell ref="B21:O21"/>
    <mergeCell ref="A25:B25"/>
    <mergeCell ref="A3:A4"/>
    <mergeCell ref="O3:O4"/>
    <mergeCell ref="A2:O2"/>
    <mergeCell ref="A1:O1"/>
    <mergeCell ref="B5:N5"/>
    <mergeCell ref="L3:N3"/>
    <mergeCell ref="I3:K3"/>
    <mergeCell ref="C3:E3"/>
    <mergeCell ref="F3:H3"/>
    <mergeCell ref="B3:B4"/>
  </mergeCells>
  <printOptions horizontalCentered="1" verticalCentered="1"/>
  <pageMargins left="0.7" right="0.24" top="0.39370078740157483" bottom="0.39370078740157483" header="0" footer="0"/>
  <pageSetup paperSize="9" scale="4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M85"/>
  <sheetViews>
    <sheetView view="pageBreakPreview" topLeftCell="A25" zoomScale="80" zoomScaleSheetLayoutView="80" workbookViewId="0">
      <selection activeCell="J17" sqref="J17"/>
    </sheetView>
  </sheetViews>
  <sheetFormatPr defaultColWidth="9.6640625" defaultRowHeight="15" x14ac:dyDescent="0.2"/>
  <cols>
    <col min="1" max="1" width="5.44140625" style="1" customWidth="1"/>
    <col min="2" max="2" width="18.44140625" style="1" customWidth="1"/>
    <col min="3" max="3" width="8.6640625" style="1" customWidth="1"/>
    <col min="4" max="4" width="9.109375" style="1" customWidth="1"/>
    <col min="5" max="5" width="9.21875" style="1" customWidth="1"/>
    <col min="6" max="6" width="11" style="1" customWidth="1"/>
    <col min="7" max="7" width="9.109375" style="1" customWidth="1"/>
    <col min="8" max="8" width="8.5546875" style="1" customWidth="1"/>
    <col min="9" max="247" width="9.6640625" style="1" customWidth="1"/>
  </cols>
  <sheetData>
    <row r="1" spans="1:8" ht="32.25" customHeight="1" x14ac:dyDescent="0.5">
      <c r="B1" s="5"/>
      <c r="C1" s="50" t="s">
        <v>19</v>
      </c>
      <c r="D1" s="50"/>
      <c r="E1" s="50"/>
      <c r="F1" s="5"/>
      <c r="G1" s="47" t="s">
        <v>20</v>
      </c>
      <c r="H1" s="47"/>
    </row>
    <row r="2" spans="1:8" ht="36.75" customHeight="1" x14ac:dyDescent="0.2">
      <c r="A2" s="36" t="s">
        <v>21</v>
      </c>
      <c r="B2" s="36"/>
      <c r="C2" s="36"/>
      <c r="D2" s="36"/>
      <c r="E2" s="36"/>
      <c r="F2" s="36"/>
      <c r="G2" s="36"/>
      <c r="H2" s="36"/>
    </row>
    <row r="3" spans="1:8" ht="33" x14ac:dyDescent="0.2">
      <c r="A3" s="7" t="s">
        <v>0</v>
      </c>
      <c r="B3" s="8" t="s">
        <v>22</v>
      </c>
      <c r="C3" s="7" t="s">
        <v>23</v>
      </c>
      <c r="D3" s="7" t="s">
        <v>3</v>
      </c>
      <c r="E3" s="9" t="s">
        <v>2</v>
      </c>
      <c r="F3" s="9" t="s">
        <v>24</v>
      </c>
      <c r="G3" s="7" t="s">
        <v>25</v>
      </c>
      <c r="H3" s="7" t="s">
        <v>4</v>
      </c>
    </row>
    <row r="4" spans="1:8" ht="18" customHeight="1" x14ac:dyDescent="0.2">
      <c r="A4" s="4">
        <v>1</v>
      </c>
      <c r="B4" s="6" t="s">
        <v>26</v>
      </c>
      <c r="C4" s="10">
        <v>1182</v>
      </c>
      <c r="D4" s="10">
        <v>4</v>
      </c>
      <c r="E4" s="10">
        <v>157</v>
      </c>
      <c r="F4" s="10">
        <v>158</v>
      </c>
      <c r="G4" s="10">
        <v>1</v>
      </c>
      <c r="H4" s="10">
        <v>1502</v>
      </c>
    </row>
    <row r="5" spans="1:8" ht="18" customHeight="1" x14ac:dyDescent="0.2">
      <c r="A5" s="4">
        <v>2</v>
      </c>
      <c r="B5" s="6" t="s">
        <v>27</v>
      </c>
      <c r="C5" s="10">
        <v>0</v>
      </c>
      <c r="D5" s="10">
        <v>42</v>
      </c>
      <c r="E5" s="10">
        <v>78</v>
      </c>
      <c r="F5" s="10">
        <v>140</v>
      </c>
      <c r="G5" s="10">
        <v>0</v>
      </c>
      <c r="H5" s="10">
        <v>260</v>
      </c>
    </row>
    <row r="6" spans="1:8" ht="18" customHeight="1" x14ac:dyDescent="0.2">
      <c r="A6" s="4">
        <v>3</v>
      </c>
      <c r="B6" s="6" t="s">
        <v>28</v>
      </c>
      <c r="C6" s="10">
        <v>0</v>
      </c>
      <c r="D6" s="10">
        <v>78</v>
      </c>
      <c r="E6" s="10">
        <v>182</v>
      </c>
      <c r="F6" s="10">
        <v>145</v>
      </c>
      <c r="G6" s="10">
        <v>0</v>
      </c>
      <c r="H6" s="10">
        <v>405</v>
      </c>
    </row>
    <row r="7" spans="1:8" ht="18" customHeight="1" x14ac:dyDescent="0.2">
      <c r="A7" s="4">
        <v>4</v>
      </c>
      <c r="B7" s="6" t="s">
        <v>29</v>
      </c>
      <c r="C7" s="10">
        <v>0</v>
      </c>
      <c r="D7" s="10">
        <v>1</v>
      </c>
      <c r="E7" s="10">
        <v>59</v>
      </c>
      <c r="F7" s="10">
        <v>83</v>
      </c>
      <c r="G7" s="10">
        <v>1</v>
      </c>
      <c r="H7" s="10">
        <v>144</v>
      </c>
    </row>
    <row r="8" spans="1:8" ht="18" customHeight="1" x14ac:dyDescent="0.2">
      <c r="A8" s="4">
        <v>5</v>
      </c>
      <c r="B8" s="6" t="s">
        <v>30</v>
      </c>
      <c r="C8" s="10">
        <v>0</v>
      </c>
      <c r="D8" s="10">
        <v>84</v>
      </c>
      <c r="E8" s="10">
        <v>60</v>
      </c>
      <c r="F8" s="10">
        <v>205</v>
      </c>
      <c r="G8" s="10">
        <v>4</v>
      </c>
      <c r="H8" s="10">
        <v>353</v>
      </c>
    </row>
    <row r="9" spans="1:8" ht="18" customHeight="1" x14ac:dyDescent="0.2">
      <c r="A9" s="4">
        <v>6</v>
      </c>
      <c r="B9" s="6" t="s">
        <v>31</v>
      </c>
      <c r="C9" s="10">
        <v>0</v>
      </c>
      <c r="D9" s="10">
        <v>77</v>
      </c>
      <c r="E9" s="10">
        <v>106</v>
      </c>
      <c r="F9" s="10">
        <v>136</v>
      </c>
      <c r="G9" s="10">
        <v>1</v>
      </c>
      <c r="H9" s="10">
        <v>320</v>
      </c>
    </row>
    <row r="10" spans="1:8" ht="18" customHeight="1" x14ac:dyDescent="0.2">
      <c r="A10" s="4">
        <v>7</v>
      </c>
      <c r="B10" s="6" t="s">
        <v>32</v>
      </c>
      <c r="C10" s="10">
        <v>0</v>
      </c>
      <c r="D10" s="10">
        <v>112</v>
      </c>
      <c r="E10" s="10">
        <v>73</v>
      </c>
      <c r="F10" s="10">
        <v>124</v>
      </c>
      <c r="G10" s="10">
        <v>0</v>
      </c>
      <c r="H10" s="10">
        <v>309</v>
      </c>
    </row>
    <row r="11" spans="1:8" ht="18" customHeight="1" x14ac:dyDescent="0.2">
      <c r="A11" s="4">
        <v>8</v>
      </c>
      <c r="B11" s="6" t="s">
        <v>33</v>
      </c>
      <c r="C11" s="10">
        <v>0</v>
      </c>
      <c r="D11" s="10">
        <v>24</v>
      </c>
      <c r="E11" s="10">
        <v>19</v>
      </c>
      <c r="F11" s="10">
        <v>39</v>
      </c>
      <c r="G11" s="10">
        <v>0</v>
      </c>
      <c r="H11" s="10">
        <v>82</v>
      </c>
    </row>
    <row r="12" spans="1:8" ht="18" customHeight="1" x14ac:dyDescent="0.2">
      <c r="A12" s="4">
        <v>9</v>
      </c>
      <c r="B12" s="6" t="s">
        <v>34</v>
      </c>
      <c r="C12" s="10">
        <v>0</v>
      </c>
      <c r="D12" s="10">
        <v>0</v>
      </c>
      <c r="E12" s="10">
        <v>29</v>
      </c>
      <c r="F12" s="10">
        <v>64</v>
      </c>
      <c r="G12" s="10">
        <v>0</v>
      </c>
      <c r="H12" s="10">
        <v>93</v>
      </c>
    </row>
    <row r="13" spans="1:8" ht="18" customHeight="1" x14ac:dyDescent="0.2">
      <c r="A13" s="4">
        <v>10</v>
      </c>
      <c r="B13" s="6" t="s">
        <v>35</v>
      </c>
      <c r="C13" s="10">
        <v>0</v>
      </c>
      <c r="D13" s="10">
        <v>33</v>
      </c>
      <c r="E13" s="10">
        <v>34</v>
      </c>
      <c r="F13" s="10">
        <v>62</v>
      </c>
      <c r="G13" s="10">
        <v>0</v>
      </c>
      <c r="H13" s="10">
        <v>129</v>
      </c>
    </row>
    <row r="14" spans="1:8" ht="18" customHeight="1" x14ac:dyDescent="0.2">
      <c r="A14" s="4">
        <v>11</v>
      </c>
      <c r="B14" s="6" t="s">
        <v>36</v>
      </c>
      <c r="C14" s="10">
        <v>0</v>
      </c>
      <c r="D14" s="10">
        <v>0</v>
      </c>
      <c r="E14" s="10">
        <v>8</v>
      </c>
      <c r="F14" s="10">
        <v>10</v>
      </c>
      <c r="G14" s="10">
        <v>0</v>
      </c>
      <c r="H14" s="10">
        <v>18</v>
      </c>
    </row>
    <row r="15" spans="1:8" ht="18" customHeight="1" x14ac:dyDescent="0.2">
      <c r="A15" s="4">
        <v>12</v>
      </c>
      <c r="B15" s="6" t="s">
        <v>37</v>
      </c>
      <c r="C15" s="10">
        <v>0</v>
      </c>
      <c r="D15" s="10">
        <v>0</v>
      </c>
      <c r="E15" s="10">
        <v>60</v>
      </c>
      <c r="F15" s="10">
        <v>35</v>
      </c>
      <c r="G15" s="10">
        <v>0</v>
      </c>
      <c r="H15" s="10">
        <v>95</v>
      </c>
    </row>
    <row r="16" spans="1:8" ht="18" customHeight="1" x14ac:dyDescent="0.2">
      <c r="A16" s="4">
        <v>13</v>
      </c>
      <c r="B16" s="6" t="s">
        <v>38</v>
      </c>
      <c r="C16" s="10">
        <v>2</v>
      </c>
      <c r="D16" s="10">
        <v>135</v>
      </c>
      <c r="E16" s="10">
        <v>70</v>
      </c>
      <c r="F16" s="10">
        <v>149</v>
      </c>
      <c r="G16" s="10">
        <v>0</v>
      </c>
      <c r="H16" s="10">
        <v>356</v>
      </c>
    </row>
    <row r="17" spans="1:8" ht="18" customHeight="1" x14ac:dyDescent="0.2">
      <c r="A17" s="4">
        <v>14</v>
      </c>
      <c r="B17" s="6" t="s">
        <v>39</v>
      </c>
      <c r="C17" s="10">
        <v>0</v>
      </c>
      <c r="D17" s="10">
        <v>34</v>
      </c>
      <c r="E17" s="10">
        <v>38</v>
      </c>
      <c r="F17" s="10">
        <v>55</v>
      </c>
      <c r="G17" s="10">
        <v>0</v>
      </c>
      <c r="H17" s="10">
        <v>127</v>
      </c>
    </row>
    <row r="18" spans="1:8" ht="18" customHeight="1" x14ac:dyDescent="0.2">
      <c r="A18" s="4">
        <v>15</v>
      </c>
      <c r="B18" s="6" t="s">
        <v>40</v>
      </c>
      <c r="C18" s="10">
        <v>0</v>
      </c>
      <c r="D18" s="10">
        <v>104</v>
      </c>
      <c r="E18" s="10">
        <v>47</v>
      </c>
      <c r="F18" s="10">
        <v>108</v>
      </c>
      <c r="G18" s="10">
        <v>0</v>
      </c>
      <c r="H18" s="10">
        <v>259</v>
      </c>
    </row>
    <row r="19" spans="1:8" ht="18" customHeight="1" x14ac:dyDescent="0.2">
      <c r="A19" s="4">
        <v>16</v>
      </c>
      <c r="B19" s="6" t="s">
        <v>41</v>
      </c>
      <c r="C19" s="10">
        <v>0</v>
      </c>
      <c r="D19" s="10">
        <v>71</v>
      </c>
      <c r="E19" s="10">
        <v>71</v>
      </c>
      <c r="F19" s="10">
        <v>96</v>
      </c>
      <c r="G19" s="10">
        <v>0</v>
      </c>
      <c r="H19" s="10">
        <v>238</v>
      </c>
    </row>
    <row r="20" spans="1:8" ht="18" customHeight="1" x14ac:dyDescent="0.2">
      <c r="A20" s="4">
        <v>17</v>
      </c>
      <c r="B20" s="6" t="s">
        <v>42</v>
      </c>
      <c r="C20" s="10">
        <v>0</v>
      </c>
      <c r="D20" s="10">
        <v>59</v>
      </c>
      <c r="E20" s="10">
        <v>96</v>
      </c>
      <c r="F20" s="10">
        <v>137</v>
      </c>
      <c r="G20" s="10">
        <v>0</v>
      </c>
      <c r="H20" s="10">
        <v>292</v>
      </c>
    </row>
    <row r="21" spans="1:8" ht="18" customHeight="1" x14ac:dyDescent="0.2">
      <c r="A21" s="4">
        <v>18</v>
      </c>
      <c r="B21" s="6" t="s">
        <v>43</v>
      </c>
      <c r="C21" s="10">
        <v>0</v>
      </c>
      <c r="D21" s="10">
        <v>129</v>
      </c>
      <c r="E21" s="10">
        <v>129</v>
      </c>
      <c r="F21" s="10">
        <v>147</v>
      </c>
      <c r="G21" s="10">
        <v>0</v>
      </c>
      <c r="H21" s="10">
        <v>405</v>
      </c>
    </row>
    <row r="22" spans="1:8" ht="18" customHeight="1" x14ac:dyDescent="0.2">
      <c r="A22" s="4">
        <v>19</v>
      </c>
      <c r="B22" s="6" t="s">
        <v>44</v>
      </c>
      <c r="C22" s="10">
        <v>0</v>
      </c>
      <c r="D22" s="10">
        <v>0</v>
      </c>
      <c r="E22" s="10">
        <v>33</v>
      </c>
      <c r="F22" s="10">
        <v>60</v>
      </c>
      <c r="G22" s="10">
        <v>0</v>
      </c>
      <c r="H22" s="10">
        <v>93</v>
      </c>
    </row>
    <row r="23" spans="1:8" ht="18" customHeight="1" x14ac:dyDescent="0.2">
      <c r="A23" s="4">
        <v>20</v>
      </c>
      <c r="B23" s="6" t="s">
        <v>45</v>
      </c>
      <c r="C23" s="10">
        <v>0</v>
      </c>
      <c r="D23" s="10">
        <v>63</v>
      </c>
      <c r="E23" s="10">
        <v>136</v>
      </c>
      <c r="F23" s="10">
        <v>188</v>
      </c>
      <c r="G23" s="10">
        <v>0</v>
      </c>
      <c r="H23" s="10">
        <v>387</v>
      </c>
    </row>
    <row r="24" spans="1:8" ht="18" customHeight="1" x14ac:dyDescent="0.2">
      <c r="A24" s="4">
        <v>21</v>
      </c>
      <c r="B24" s="6" t="s">
        <v>46</v>
      </c>
      <c r="C24" s="10">
        <v>0</v>
      </c>
      <c r="D24" s="10">
        <v>54</v>
      </c>
      <c r="E24" s="10">
        <v>33</v>
      </c>
      <c r="F24" s="10">
        <v>77</v>
      </c>
      <c r="G24" s="10">
        <v>0</v>
      </c>
      <c r="H24" s="10">
        <v>164</v>
      </c>
    </row>
    <row r="25" spans="1:8" ht="18" customHeight="1" x14ac:dyDescent="0.2">
      <c r="A25" s="4">
        <v>22</v>
      </c>
      <c r="B25" s="6" t="s">
        <v>47</v>
      </c>
      <c r="C25" s="10">
        <v>0</v>
      </c>
      <c r="D25" s="10">
        <v>2</v>
      </c>
      <c r="E25" s="10">
        <v>28</v>
      </c>
      <c r="F25" s="10">
        <v>33</v>
      </c>
      <c r="G25" s="10">
        <v>0</v>
      </c>
      <c r="H25" s="10">
        <v>63</v>
      </c>
    </row>
    <row r="26" spans="1:8" ht="18" customHeight="1" x14ac:dyDescent="0.2">
      <c r="A26" s="4">
        <v>23</v>
      </c>
      <c r="B26" s="6" t="s">
        <v>48</v>
      </c>
      <c r="C26" s="10">
        <v>0</v>
      </c>
      <c r="D26" s="10">
        <v>71</v>
      </c>
      <c r="E26" s="10">
        <v>52</v>
      </c>
      <c r="F26" s="10">
        <v>151</v>
      </c>
      <c r="G26" s="10">
        <v>0</v>
      </c>
      <c r="H26" s="10">
        <v>274</v>
      </c>
    </row>
    <row r="27" spans="1:8" ht="18" customHeight="1" x14ac:dyDescent="0.2">
      <c r="A27" s="4">
        <v>24</v>
      </c>
      <c r="B27" s="6" t="s">
        <v>49</v>
      </c>
      <c r="C27" s="10">
        <v>0</v>
      </c>
      <c r="D27" s="10">
        <v>40</v>
      </c>
      <c r="E27" s="10">
        <v>51</v>
      </c>
      <c r="F27" s="10">
        <v>85</v>
      </c>
      <c r="G27" s="10">
        <v>0</v>
      </c>
      <c r="H27" s="10">
        <v>176</v>
      </c>
    </row>
    <row r="28" spans="1:8" ht="18" customHeight="1" x14ac:dyDescent="0.2">
      <c r="A28" s="4">
        <v>25</v>
      </c>
      <c r="B28" s="6" t="s">
        <v>50</v>
      </c>
      <c r="C28" s="10">
        <v>0</v>
      </c>
      <c r="D28" s="10">
        <v>39</v>
      </c>
      <c r="E28" s="10">
        <v>53</v>
      </c>
      <c r="F28" s="10">
        <v>70</v>
      </c>
      <c r="G28" s="10">
        <v>4</v>
      </c>
      <c r="H28" s="10">
        <v>166</v>
      </c>
    </row>
    <row r="29" spans="1:8" ht="18" customHeight="1" x14ac:dyDescent="0.2">
      <c r="A29" s="4">
        <v>26</v>
      </c>
      <c r="B29" s="6" t="s">
        <v>51</v>
      </c>
      <c r="C29" s="10">
        <v>0</v>
      </c>
      <c r="D29" s="10">
        <v>48</v>
      </c>
      <c r="E29" s="10">
        <v>16</v>
      </c>
      <c r="F29" s="10">
        <v>28</v>
      </c>
      <c r="G29" s="10">
        <v>0</v>
      </c>
      <c r="H29" s="10">
        <v>92</v>
      </c>
    </row>
    <row r="30" spans="1:8" ht="18" customHeight="1" x14ac:dyDescent="0.2">
      <c r="A30" s="4">
        <v>27</v>
      </c>
      <c r="B30" s="6" t="s">
        <v>52</v>
      </c>
      <c r="C30" s="10">
        <v>262</v>
      </c>
      <c r="D30" s="10">
        <v>69</v>
      </c>
      <c r="E30" s="10">
        <v>89</v>
      </c>
      <c r="F30" s="10">
        <v>244</v>
      </c>
      <c r="G30" s="10">
        <v>0</v>
      </c>
      <c r="H30" s="10">
        <v>664</v>
      </c>
    </row>
    <row r="31" spans="1:8" ht="18" customHeight="1" x14ac:dyDescent="0.2">
      <c r="A31" s="4">
        <v>28</v>
      </c>
      <c r="B31" s="6" t="s">
        <v>53</v>
      </c>
      <c r="C31" s="10">
        <v>0</v>
      </c>
      <c r="D31" s="10">
        <v>7</v>
      </c>
      <c r="E31" s="10">
        <v>112</v>
      </c>
      <c r="F31" s="10">
        <v>171</v>
      </c>
      <c r="G31" s="10">
        <v>0</v>
      </c>
      <c r="H31" s="10">
        <v>290</v>
      </c>
    </row>
    <row r="32" spans="1:8" ht="18" customHeight="1" x14ac:dyDescent="0.2">
      <c r="A32" s="4">
        <v>29</v>
      </c>
      <c r="B32" s="6" t="s">
        <v>54</v>
      </c>
      <c r="C32" s="10">
        <v>557</v>
      </c>
      <c r="D32" s="10">
        <v>6</v>
      </c>
      <c r="E32" s="10">
        <v>148</v>
      </c>
      <c r="F32" s="10">
        <v>197</v>
      </c>
      <c r="G32" s="10">
        <v>0</v>
      </c>
      <c r="H32" s="10">
        <v>908</v>
      </c>
    </row>
    <row r="33" spans="1:8" ht="18" customHeight="1" x14ac:dyDescent="0.2">
      <c r="A33" s="4">
        <v>30</v>
      </c>
      <c r="B33" s="6" t="s">
        <v>55</v>
      </c>
      <c r="C33" s="10">
        <v>0</v>
      </c>
      <c r="D33" s="10">
        <v>51</v>
      </c>
      <c r="E33" s="10">
        <v>73</v>
      </c>
      <c r="F33" s="10">
        <v>82</v>
      </c>
      <c r="G33" s="10">
        <v>0</v>
      </c>
      <c r="H33" s="10">
        <v>206</v>
      </c>
    </row>
    <row r="34" spans="1:8" ht="18" customHeight="1" x14ac:dyDescent="0.2">
      <c r="A34" s="4">
        <v>31</v>
      </c>
      <c r="B34" s="6" t="s">
        <v>56</v>
      </c>
      <c r="C34" s="10">
        <v>0</v>
      </c>
      <c r="D34" s="10">
        <v>1</v>
      </c>
      <c r="E34" s="10">
        <v>39</v>
      </c>
      <c r="F34" s="10">
        <v>47</v>
      </c>
      <c r="G34" s="10">
        <v>0</v>
      </c>
      <c r="H34" s="10">
        <v>87</v>
      </c>
    </row>
    <row r="35" spans="1:8" ht="18" customHeight="1" x14ac:dyDescent="0.2">
      <c r="A35" s="4">
        <v>32</v>
      </c>
      <c r="B35" s="6" t="s">
        <v>57</v>
      </c>
      <c r="C35" s="10">
        <v>476</v>
      </c>
      <c r="D35" s="10">
        <v>16</v>
      </c>
      <c r="E35" s="10">
        <v>67</v>
      </c>
      <c r="F35" s="10">
        <v>187</v>
      </c>
      <c r="G35" s="10">
        <v>0</v>
      </c>
      <c r="H35" s="10">
        <v>746</v>
      </c>
    </row>
    <row r="36" spans="1:8" ht="18" customHeight="1" x14ac:dyDescent="0.2">
      <c r="A36" s="4">
        <v>33</v>
      </c>
      <c r="B36" s="6" t="s">
        <v>58</v>
      </c>
      <c r="C36" s="10">
        <v>1</v>
      </c>
      <c r="D36" s="10">
        <v>104</v>
      </c>
      <c r="E36" s="10">
        <v>77</v>
      </c>
      <c r="F36" s="10">
        <v>87</v>
      </c>
      <c r="G36" s="10">
        <v>4</v>
      </c>
      <c r="H36" s="10">
        <v>273</v>
      </c>
    </row>
    <row r="37" spans="1:8" s="12" customFormat="1" ht="20.25" x14ac:dyDescent="0.4">
      <c r="A37" s="48" t="s">
        <v>18</v>
      </c>
      <c r="B37" s="49"/>
      <c r="C37" s="11">
        <f>SUM(C4:C36)</f>
        <v>2480</v>
      </c>
      <c r="D37" s="11">
        <f t="shared" ref="D37:H37" si="0">SUM(D4:D36)</f>
        <v>1558</v>
      </c>
      <c r="E37" s="11">
        <f t="shared" si="0"/>
        <v>2323</v>
      </c>
      <c r="F37" s="11">
        <f t="shared" si="0"/>
        <v>3600</v>
      </c>
      <c r="G37" s="11">
        <f t="shared" si="0"/>
        <v>15</v>
      </c>
      <c r="H37" s="11">
        <f t="shared" si="0"/>
        <v>9976</v>
      </c>
    </row>
    <row r="38" spans="1:8" s="1" customFormat="1" ht="18.75" customHeight="1" x14ac:dyDescent="0.2">
      <c r="A38" s="14"/>
      <c r="B38" s="13" t="s">
        <v>59</v>
      </c>
      <c r="C38" s="15"/>
      <c r="D38" s="16"/>
      <c r="E38" s="15"/>
      <c r="F38" s="15"/>
      <c r="G38" s="15"/>
      <c r="H38" s="15"/>
    </row>
    <row r="39" spans="1:8" s="1" customFormat="1" x14ac:dyDescent="0.2">
      <c r="A39" s="3"/>
      <c r="B39" s="2"/>
      <c r="D39" s="2"/>
    </row>
    <row r="40" spans="1:8" s="1" customFormat="1" x14ac:dyDescent="0.2">
      <c r="A40" s="3"/>
      <c r="B40" s="2"/>
      <c r="D40" s="2"/>
    </row>
    <row r="41" spans="1:8" s="1" customFormat="1" x14ac:dyDescent="0.2">
      <c r="A41" s="3"/>
      <c r="B41" s="2"/>
      <c r="D41" s="2"/>
    </row>
    <row r="42" spans="1:8" s="1" customFormat="1" x14ac:dyDescent="0.2">
      <c r="A42" s="3"/>
      <c r="B42" s="2"/>
      <c r="D42" s="2"/>
    </row>
    <row r="43" spans="1:8" s="1" customFormat="1" x14ac:dyDescent="0.2">
      <c r="A43" s="3"/>
      <c r="B43" s="2"/>
      <c r="D43" s="2"/>
    </row>
    <row r="44" spans="1:8" s="1" customFormat="1" x14ac:dyDescent="0.2">
      <c r="A44" s="3"/>
      <c r="B44" s="2"/>
      <c r="D44" s="2"/>
    </row>
    <row r="45" spans="1:8" s="1" customFormat="1" x14ac:dyDescent="0.2">
      <c r="A45" s="3"/>
      <c r="B45" s="2"/>
      <c r="D45" s="2"/>
    </row>
    <row r="46" spans="1:8" s="1" customFormat="1" x14ac:dyDescent="0.2">
      <c r="A46" s="2"/>
      <c r="B46" s="2"/>
    </row>
    <row r="47" spans="1:8" s="1" customFormat="1" x14ac:dyDescent="0.2">
      <c r="D47" s="2"/>
    </row>
    <row r="48" spans="1:8" s="1" customFormat="1" x14ac:dyDescent="0.2">
      <c r="D48" s="2"/>
    </row>
    <row r="49" spans="4:4" s="1" customFormat="1" x14ac:dyDescent="0.2">
      <c r="D49" s="2"/>
    </row>
    <row r="50" spans="4:4" s="1" customFormat="1" x14ac:dyDescent="0.2">
      <c r="D50" s="2"/>
    </row>
    <row r="51" spans="4:4" s="1" customFormat="1" x14ac:dyDescent="0.2">
      <c r="D51" s="2"/>
    </row>
    <row r="52" spans="4:4" s="1" customFormat="1" x14ac:dyDescent="0.2">
      <c r="D52" s="2"/>
    </row>
    <row r="53" spans="4:4" s="1" customFormat="1" x14ac:dyDescent="0.2">
      <c r="D53" s="2"/>
    </row>
    <row r="54" spans="4:4" s="1" customFormat="1" x14ac:dyDescent="0.2">
      <c r="D54" s="2"/>
    </row>
    <row r="55" spans="4:4" s="1" customFormat="1" x14ac:dyDescent="0.2">
      <c r="D55" s="2"/>
    </row>
    <row r="56" spans="4:4" s="1" customFormat="1" x14ac:dyDescent="0.2">
      <c r="D56" s="2"/>
    </row>
    <row r="57" spans="4:4" s="1" customFormat="1" x14ac:dyDescent="0.2">
      <c r="D57" s="2"/>
    </row>
    <row r="58" spans="4:4" s="1" customFormat="1" x14ac:dyDescent="0.2">
      <c r="D58" s="2"/>
    </row>
    <row r="59" spans="4:4" s="1" customFormat="1" x14ac:dyDescent="0.2">
      <c r="D59" s="2"/>
    </row>
    <row r="60" spans="4:4" s="1" customFormat="1" x14ac:dyDescent="0.2">
      <c r="D60" s="2"/>
    </row>
    <row r="61" spans="4:4" s="1" customFormat="1" x14ac:dyDescent="0.2">
      <c r="D61" s="2"/>
    </row>
    <row r="62" spans="4:4" s="1" customFormat="1" x14ac:dyDescent="0.2">
      <c r="D62" s="2"/>
    </row>
    <row r="63" spans="4:4" s="1" customFormat="1" x14ac:dyDescent="0.2">
      <c r="D63" s="2"/>
    </row>
    <row r="64" spans="4:4" s="1" customFormat="1" x14ac:dyDescent="0.2">
      <c r="D64" s="2"/>
    </row>
    <row r="65" spans="4:4" s="1" customFormat="1" x14ac:dyDescent="0.2">
      <c r="D65" s="2"/>
    </row>
    <row r="66" spans="4:4" s="1" customFormat="1" x14ac:dyDescent="0.2">
      <c r="D66" s="2"/>
    </row>
    <row r="67" spans="4:4" s="1" customFormat="1" x14ac:dyDescent="0.2">
      <c r="D67" s="2"/>
    </row>
    <row r="68" spans="4:4" s="1" customFormat="1" x14ac:dyDescent="0.2">
      <c r="D68" s="2"/>
    </row>
    <row r="69" spans="4:4" s="1" customFormat="1" x14ac:dyDescent="0.2">
      <c r="D69" s="2"/>
    </row>
    <row r="70" spans="4:4" s="1" customFormat="1" x14ac:dyDescent="0.2">
      <c r="D70" s="2"/>
    </row>
    <row r="71" spans="4:4" s="1" customFormat="1" x14ac:dyDescent="0.2">
      <c r="D71" s="2"/>
    </row>
    <row r="72" spans="4:4" s="1" customFormat="1" x14ac:dyDescent="0.2">
      <c r="D72" s="2"/>
    </row>
    <row r="73" spans="4:4" s="1" customFormat="1" x14ac:dyDescent="0.2">
      <c r="D73" s="2"/>
    </row>
    <row r="74" spans="4:4" s="1" customFormat="1" x14ac:dyDescent="0.2">
      <c r="D74" s="2"/>
    </row>
    <row r="75" spans="4:4" s="1" customFormat="1" x14ac:dyDescent="0.2">
      <c r="D75" s="2"/>
    </row>
    <row r="76" spans="4:4" s="1" customFormat="1" x14ac:dyDescent="0.2">
      <c r="D76" s="2"/>
    </row>
    <row r="77" spans="4:4" s="1" customFormat="1" x14ac:dyDescent="0.2">
      <c r="D77" s="2"/>
    </row>
    <row r="78" spans="4:4" s="1" customFormat="1" x14ac:dyDescent="0.2">
      <c r="D78" s="2"/>
    </row>
    <row r="79" spans="4:4" s="1" customFormat="1" x14ac:dyDescent="0.2">
      <c r="D79" s="2"/>
    </row>
    <row r="80" spans="4:4" s="1" customFormat="1" x14ac:dyDescent="0.2">
      <c r="D80" s="2"/>
    </row>
    <row r="81" spans="4:4" s="1" customFormat="1" x14ac:dyDescent="0.2">
      <c r="D81" s="2"/>
    </row>
    <row r="82" spans="4:4" s="1" customFormat="1" x14ac:dyDescent="0.2">
      <c r="D82" s="2"/>
    </row>
    <row r="83" spans="4:4" s="1" customFormat="1" x14ac:dyDescent="0.2">
      <c r="D83" s="2"/>
    </row>
    <row r="84" spans="4:4" s="1" customFormat="1" x14ac:dyDescent="0.2">
      <c r="D84" s="2"/>
    </row>
    <row r="85" spans="4:4" s="1" customFormat="1" x14ac:dyDescent="0.2">
      <c r="D85" s="2"/>
    </row>
  </sheetData>
  <mergeCells count="4">
    <mergeCell ref="G1:H1"/>
    <mergeCell ref="A2:H2"/>
    <mergeCell ref="A37:B37"/>
    <mergeCell ref="C1:E1"/>
  </mergeCells>
  <printOptions horizontalCentered="1" verticalCentered="1"/>
  <pageMargins left="0.78740157480314965" right="0.78740157480314965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Bankatm</vt:lpstr>
      <vt:lpstr>District</vt:lpstr>
      <vt:lpstr>District!Print_Area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2025-11-29T09:17:17Z</cp:lastPrinted>
  <dcterms:created xsi:type="dcterms:W3CDTF">2013-06-28T06:52:05Z</dcterms:created>
  <dcterms:modified xsi:type="dcterms:W3CDTF">2025-11-29T09:19:28Z</dcterms:modified>
</cp:coreProperties>
</file>